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5330" windowHeight="3300" tabRatio="631" firstSheet="1" activeTab="12"/>
  </bookViews>
  <sheets>
    <sheet name="予算整理簿" sheetId="1" r:id="rId1"/>
    <sheet name="年度計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</sheets>
  <definedNames>
    <definedName name="_xlnm.Print_Area" localSheetId="10">'１２月'!$A$1:$V$36</definedName>
  </definedNames>
  <calcPr fullCalcOnLoad="1"/>
</workbook>
</file>

<file path=xl/sharedStrings.xml><?xml version="1.0" encoding="utf-8"?>
<sst xmlns="http://schemas.openxmlformats.org/spreadsheetml/2006/main" count="763" uniqueCount="68">
  <si>
    <t>様式７</t>
  </si>
  <si>
    <t>予　算　整　理　簿</t>
  </si>
  <si>
    <t>月 　日</t>
  </si>
  <si>
    <t>摘　　　　　　要</t>
  </si>
  <si>
    <t>収　　　入</t>
  </si>
  <si>
    <t>支　　　出</t>
  </si>
  <si>
    <t>残</t>
  </si>
  <si>
    <t>現　金　出　納　簿</t>
  </si>
  <si>
    <t>［年度計］</t>
  </si>
  <si>
    <t>日</t>
  </si>
  <si>
    <t>曜日</t>
  </si>
  <si>
    <t>収　入</t>
  </si>
  <si>
    <t>調査研究費</t>
  </si>
  <si>
    <t>宿泊費</t>
  </si>
  <si>
    <t>その他</t>
  </si>
  <si>
    <t>研　修　費</t>
  </si>
  <si>
    <t>会　議　費</t>
  </si>
  <si>
    <t>資料作成費</t>
  </si>
  <si>
    <t>資料購入費</t>
  </si>
  <si>
    <t>広　報　費</t>
  </si>
  <si>
    <t>事　務　費</t>
  </si>
  <si>
    <t>人　件　費</t>
  </si>
  <si>
    <t>支　出　計</t>
  </si>
  <si>
    <t>残　額</t>
  </si>
  <si>
    <t>計</t>
  </si>
  <si>
    <t>資料整備費</t>
  </si>
  <si>
    <t>その他事務費</t>
  </si>
  <si>
    <t>前月からの　　繰　　　越</t>
  </si>
  <si>
    <t>月</t>
  </si>
  <si>
    <t>火</t>
  </si>
  <si>
    <t>水</t>
  </si>
  <si>
    <t>木</t>
  </si>
  <si>
    <t>金</t>
  </si>
  <si>
    <t>土</t>
  </si>
  <si>
    <t>月</t>
  </si>
  <si>
    <t>［平成１５年８月］</t>
  </si>
  <si>
    <t>火</t>
  </si>
  <si>
    <t>水</t>
  </si>
  <si>
    <t>木</t>
  </si>
  <si>
    <t>金</t>
  </si>
  <si>
    <t>日</t>
  </si>
  <si>
    <t>月</t>
  </si>
  <si>
    <t>土</t>
  </si>
  <si>
    <t>前渡金</t>
  </si>
  <si>
    <t>政務調査費（７月～９月）</t>
  </si>
  <si>
    <t>富士ゼロックスＣＮＳ</t>
  </si>
  <si>
    <t>普通預金利息</t>
  </si>
  <si>
    <t>政務調査費（１月～３月）</t>
  </si>
  <si>
    <t>　　　　　 会派名（日本共産党県議団）</t>
  </si>
  <si>
    <t>［平成１６年４月］</t>
  </si>
  <si>
    <t>［平成１６年５月］</t>
  </si>
  <si>
    <t>［平成１６年６月］</t>
  </si>
  <si>
    <t>［平成１６年７月］</t>
  </si>
  <si>
    <t>［平成１６年９月］</t>
  </si>
  <si>
    <t>［平成１６年１０月］</t>
  </si>
  <si>
    <t>［平成１６年１１月］</t>
  </si>
  <si>
    <t>［平成１６年１２月］</t>
  </si>
  <si>
    <t>［平成１７年１月］</t>
  </si>
  <si>
    <t>［平成１７年２月］</t>
  </si>
  <si>
    <t>［平成１７年３月］</t>
  </si>
  <si>
    <t>交通費</t>
  </si>
  <si>
    <t>交通費</t>
  </si>
  <si>
    <t>政務調査費（4月～６月）</t>
  </si>
  <si>
    <t>ＤＦｸﾞﾛｰﾊﾞﾙﾒﾃﾞｨｱｵﾝﾗｲﾝ(ｲﾝﾀｰﾈｯﾄ)</t>
  </si>
  <si>
    <t>前渡金</t>
  </si>
  <si>
    <t>DOCOMO携帯(ｲﾝﾀｰﾈｯﾄ)</t>
  </si>
  <si>
    <t>ＤＦｸﾞﾛｰﾊﾞﾙﾒﾃﾞｨｱｵﾝﾗｲﾝ(ｲﾝﾀｰﾈｯﾄ)</t>
  </si>
  <si>
    <t>政務調査費（１０月～１２月）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</si>
</sst>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[Red]#,##0"/>
  </numFmts>
  <fonts count="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0" xfId="16" applyBorder="1" applyAlignment="1">
      <alignment/>
    </xf>
    <xf numFmtId="38" fontId="0" fillId="0" borderId="0" xfId="16" applyAlignment="1">
      <alignment/>
    </xf>
    <xf numFmtId="38" fontId="0" fillId="0" borderId="4" xfId="16" applyBorder="1" applyAlignment="1">
      <alignment horizontal="center" vertical="center" wrapText="1"/>
    </xf>
    <xf numFmtId="38" fontId="0" fillId="0" borderId="5" xfId="16" applyBorder="1" applyAlignment="1">
      <alignment horizontal="center" vertical="center" wrapText="1"/>
    </xf>
    <xf numFmtId="38" fontId="0" fillId="2" borderId="5" xfId="16" applyFill="1" applyBorder="1" applyAlignment="1">
      <alignment horizontal="center" vertical="center" wrapText="1"/>
    </xf>
    <xf numFmtId="38" fontId="0" fillId="0" borderId="6" xfId="16" applyBorder="1" applyAlignment="1">
      <alignment horizontal="center" vertical="center" wrapText="1"/>
    </xf>
    <xf numFmtId="38" fontId="0" fillId="0" borderId="0" xfId="16" applyAlignment="1">
      <alignment horizontal="center" vertical="center" wrapText="1"/>
    </xf>
    <xf numFmtId="38" fontId="0" fillId="3" borderId="6" xfId="16" applyFill="1" applyBorder="1" applyAlignment="1">
      <alignment vertical="center" wrapText="1"/>
    </xf>
    <xf numFmtId="38" fontId="0" fillId="0" borderId="1" xfId="16" applyBorder="1" applyAlignment="1">
      <alignment/>
    </xf>
    <xf numFmtId="38" fontId="0" fillId="0" borderId="2" xfId="16" applyFont="1" applyBorder="1" applyAlignment="1">
      <alignment horizontal="center"/>
    </xf>
    <xf numFmtId="38" fontId="0" fillId="3" borderId="2" xfId="16" applyFill="1" applyBorder="1" applyAlignment="1">
      <alignment/>
    </xf>
    <xf numFmtId="38" fontId="0" fillId="0" borderId="2" xfId="16" applyBorder="1" applyAlignment="1" applyProtection="1">
      <alignment/>
      <protection/>
    </xf>
    <xf numFmtId="38" fontId="0" fillId="3" borderId="2" xfId="16" applyFill="1" applyBorder="1" applyAlignment="1">
      <alignment/>
    </xf>
    <xf numFmtId="38" fontId="0" fillId="0" borderId="2" xfId="16" applyBorder="1" applyAlignment="1">
      <alignment/>
    </xf>
    <xf numFmtId="38" fontId="0" fillId="0" borderId="3" xfId="16" applyFill="1" applyBorder="1" applyAlignment="1">
      <alignment/>
    </xf>
    <xf numFmtId="38" fontId="0" fillId="0" borderId="3" xfId="16" applyBorder="1" applyAlignment="1">
      <alignment/>
    </xf>
    <xf numFmtId="38" fontId="0" fillId="0" borderId="7" xfId="16" applyBorder="1" applyAlignment="1">
      <alignment horizontal="centerContinuous"/>
    </xf>
    <xf numFmtId="38" fontId="0" fillId="0" borderId="8" xfId="16" applyBorder="1" applyAlignment="1">
      <alignment horizontal="centerContinuous"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0" borderId="1" xfId="16" applyBorder="1" applyAlignment="1">
      <alignment horizontal="center"/>
    </xf>
    <xf numFmtId="38" fontId="0" fillId="0" borderId="10" xfId="16" applyBorder="1" applyAlignment="1">
      <alignment/>
    </xf>
    <xf numFmtId="38" fontId="0" fillId="0" borderId="0" xfId="16" applyBorder="1" applyAlignment="1">
      <alignment/>
    </xf>
    <xf numFmtId="38" fontId="0" fillId="0" borderId="2" xfId="16" applyFill="1" applyBorder="1" applyAlignment="1">
      <alignment/>
    </xf>
    <xf numFmtId="38" fontId="0" fillId="0" borderId="5" xfId="16" applyFill="1" applyBorder="1" applyAlignment="1">
      <alignment horizontal="center" vertical="center" wrapText="1"/>
    </xf>
    <xf numFmtId="38" fontId="0" fillId="0" borderId="6" xfId="16" applyFill="1" applyBorder="1" applyAlignment="1">
      <alignment vertical="center" wrapText="1"/>
    </xf>
    <xf numFmtId="38" fontId="0" fillId="0" borderId="0" xfId="16" applyFont="1" applyAlignment="1">
      <alignment/>
    </xf>
    <xf numFmtId="38" fontId="0" fillId="2" borderId="6" xfId="16" applyFill="1" applyBorder="1" applyAlignment="1">
      <alignment horizontal="center" vertical="center" wrapText="1"/>
    </xf>
    <xf numFmtId="38" fontId="4" fillId="0" borderId="0" xfId="16" applyFont="1" applyAlignment="1">
      <alignment/>
    </xf>
    <xf numFmtId="38" fontId="5" fillId="0" borderId="0" xfId="16" applyFont="1" applyAlignment="1">
      <alignment/>
    </xf>
    <xf numFmtId="38" fontId="0" fillId="0" borderId="4" xfId="16" applyBorder="1" applyAlignment="1">
      <alignment horizontal="centerContinuous"/>
    </xf>
    <xf numFmtId="38" fontId="0" fillId="0" borderId="11" xfId="16" applyBorder="1" applyAlignment="1">
      <alignment horizontal="centerContinuous"/>
    </xf>
    <xf numFmtId="38" fontId="0" fillId="0" borderId="5" xfId="16" applyBorder="1" applyAlignment="1">
      <alignment horizontal="center"/>
    </xf>
    <xf numFmtId="38" fontId="0" fillId="0" borderId="6" xfId="16" applyBorder="1" applyAlignment="1">
      <alignment horizontal="center"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2" xfId="16" applyFont="1" applyBorder="1" applyAlignment="1">
      <alignment/>
    </xf>
    <xf numFmtId="38" fontId="7" fillId="3" borderId="2" xfId="16" applyFont="1" applyFill="1" applyBorder="1" applyAlignment="1">
      <alignment/>
    </xf>
    <xf numFmtId="38" fontId="0" fillId="3" borderId="2" xfId="16" applyFont="1" applyFill="1" applyBorder="1" applyAlignment="1">
      <alignment/>
    </xf>
    <xf numFmtId="38" fontId="0" fillId="0" borderId="2" xfId="16" applyFont="1" applyBorder="1" applyAlignment="1" applyProtection="1">
      <alignment/>
      <protection/>
    </xf>
    <xf numFmtId="38" fontId="0" fillId="0" borderId="8" xfId="16" applyFont="1" applyBorder="1" applyAlignment="1">
      <alignment/>
    </xf>
    <xf numFmtId="38" fontId="0" fillId="0" borderId="2" xfId="16" applyFont="1" applyBorder="1" applyAlignment="1">
      <alignment/>
    </xf>
    <xf numFmtId="38" fontId="0" fillId="3" borderId="2" xfId="16" applyFont="1" applyFill="1" applyBorder="1" applyAlignment="1">
      <alignment/>
    </xf>
    <xf numFmtId="38" fontId="0" fillId="0" borderId="0" xfId="16" applyFont="1" applyAlignment="1">
      <alignment horizontal="right"/>
    </xf>
    <xf numFmtId="38" fontId="0" fillId="0" borderId="5" xfId="16" applyNumberFormat="1" applyBorder="1" applyAlignment="1">
      <alignment horizontal="right" vertical="center" wrapText="1"/>
    </xf>
    <xf numFmtId="38" fontId="0" fillId="0" borderId="6" xfId="16" applyNumberFormat="1" applyBorder="1" applyAlignment="1">
      <alignment horizontal="right" vertical="center" wrapText="1"/>
    </xf>
    <xf numFmtId="38" fontId="0" fillId="3" borderId="6" xfId="16" applyNumberFormat="1" applyFill="1" applyBorder="1" applyAlignment="1">
      <alignment horizontal="right" vertical="center" wrapText="1"/>
    </xf>
    <xf numFmtId="38" fontId="0" fillId="3" borderId="2" xfId="16" applyNumberFormat="1" applyFont="1" applyFill="1" applyBorder="1" applyAlignment="1">
      <alignment horizontal="right"/>
    </xf>
    <xf numFmtId="38" fontId="0" fillId="0" borderId="2" xfId="16" applyNumberFormat="1" applyBorder="1" applyAlignment="1" applyProtection="1">
      <alignment horizontal="right"/>
      <protection/>
    </xf>
    <xf numFmtId="38" fontId="0" fillId="3" borderId="2" xfId="16" applyNumberFormat="1" applyFill="1" applyBorder="1" applyAlignment="1">
      <alignment horizontal="right"/>
    </xf>
    <xf numFmtId="38" fontId="0" fillId="0" borderId="2" xfId="16" applyNumberFormat="1" applyBorder="1" applyAlignment="1">
      <alignment horizontal="right"/>
    </xf>
    <xf numFmtId="38" fontId="0" fillId="0" borderId="2" xfId="16" applyNumberFormat="1" applyFont="1" applyBorder="1" applyAlignment="1">
      <alignment horizontal="right"/>
    </xf>
    <xf numFmtId="38" fontId="0" fillId="0" borderId="3" xfId="16" applyNumberFormat="1" applyFill="1" applyBorder="1" applyAlignment="1">
      <alignment horizontal="right"/>
    </xf>
    <xf numFmtId="38" fontId="0" fillId="0" borderId="3" xfId="16" applyNumberFormat="1" applyBorder="1" applyAlignment="1">
      <alignment horizontal="right"/>
    </xf>
    <xf numFmtId="38" fontId="0" fillId="0" borderId="2" xfId="16" applyNumberFormat="1" applyFont="1" applyBorder="1" applyAlignment="1" applyProtection="1">
      <alignment horizontal="right"/>
      <protection/>
    </xf>
    <xf numFmtId="38" fontId="0" fillId="0" borderId="8" xfId="16" applyNumberFormat="1" applyFont="1" applyBorder="1" applyAlignment="1">
      <alignment horizontal="right"/>
    </xf>
    <xf numFmtId="38" fontId="0" fillId="0" borderId="8" xfId="16" applyNumberFormat="1" applyBorder="1" applyAlignment="1">
      <alignment horizontal="right"/>
    </xf>
    <xf numFmtId="38" fontId="0" fillId="0" borderId="9" xfId="16" applyNumberFormat="1" applyBorder="1" applyAlignment="1">
      <alignment horizontal="right"/>
    </xf>
    <xf numFmtId="38" fontId="0" fillId="0" borderId="4" xfId="16" applyFont="1" applyBorder="1" applyAlignment="1">
      <alignment horizontal="center" vertical="center" wrapText="1"/>
    </xf>
    <xf numFmtId="38" fontId="0" fillId="0" borderId="0" xfId="16" applyFont="1" applyAlignment="1">
      <alignment horizontal="right"/>
    </xf>
    <xf numFmtId="38" fontId="0" fillId="0" borderId="5" xfId="16" applyFont="1" applyBorder="1" applyAlignment="1">
      <alignment/>
    </xf>
    <xf numFmtId="178" fontId="0" fillId="3" borderId="2" xfId="15" applyNumberFormat="1" applyFill="1" applyBorder="1" applyAlignment="1">
      <alignment horizontal="right"/>
    </xf>
    <xf numFmtId="38" fontId="0" fillId="0" borderId="5" xfId="16" applyFont="1" applyBorder="1" applyAlignment="1">
      <alignment horizontal="center" vertical="center" wrapText="1"/>
    </xf>
    <xf numFmtId="38" fontId="0" fillId="0" borderId="5" xfId="16" applyFont="1" applyFill="1" applyBorder="1" applyAlignment="1">
      <alignment horizontal="center" vertical="center" wrapText="1"/>
    </xf>
    <xf numFmtId="38" fontId="0" fillId="0" borderId="12" xfId="16" applyFont="1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52">
      <selection activeCell="C61" sqref="C61"/>
    </sheetView>
  </sheetViews>
  <sheetFormatPr defaultColWidth="8.796875" defaultRowHeight="14.25"/>
  <cols>
    <col min="1" max="2" width="4.59765625" style="1" customWidth="1"/>
    <col min="3" max="3" width="30.59765625" style="1" customWidth="1"/>
    <col min="4" max="6" width="16.59765625" style="1" customWidth="1"/>
    <col min="7" max="16384" width="9" style="1" customWidth="1"/>
  </cols>
  <sheetData>
    <row r="1" s="34" customFormat="1" ht="18.75" customHeight="1">
      <c r="A1" s="34" t="s">
        <v>0</v>
      </c>
    </row>
    <row r="2" spans="1:6" ht="18" customHeight="1">
      <c r="A2" s="33" t="s">
        <v>1</v>
      </c>
      <c r="F2" s="65" t="s">
        <v>48</v>
      </c>
    </row>
    <row r="3" ht="7.5" customHeight="1"/>
    <row r="4" spans="1:6" s="5" customFormat="1" ht="18" customHeight="1">
      <c r="A4" s="35" t="s">
        <v>2</v>
      </c>
      <c r="B4" s="36"/>
      <c r="C4" s="37" t="s">
        <v>3</v>
      </c>
      <c r="D4" s="37" t="s">
        <v>4</v>
      </c>
      <c r="E4" s="37" t="s">
        <v>5</v>
      </c>
      <c r="F4" s="38" t="s">
        <v>6</v>
      </c>
    </row>
    <row r="5" spans="1:6" s="5" customFormat="1" ht="18" customHeight="1">
      <c r="A5" s="39">
        <v>4</v>
      </c>
      <c r="B5" s="39">
        <v>7</v>
      </c>
      <c r="C5" s="66" t="s">
        <v>62</v>
      </c>
      <c r="D5" s="40">
        <v>900000</v>
      </c>
      <c r="E5" s="40"/>
      <c r="F5" s="41">
        <f>D5-E5</f>
        <v>900000</v>
      </c>
    </row>
    <row r="6" spans="1:6" s="5" customFormat="1" ht="18" customHeight="1">
      <c r="A6" s="2">
        <v>4</v>
      </c>
      <c r="B6" s="2">
        <v>27</v>
      </c>
      <c r="C6" s="42" t="s">
        <v>66</v>
      </c>
      <c r="D6" s="3"/>
      <c r="E6" s="3">
        <v>4725</v>
      </c>
      <c r="F6" s="4">
        <f>F5+D6-E6</f>
        <v>895275</v>
      </c>
    </row>
    <row r="7" spans="1:6" s="5" customFormat="1" ht="18" customHeight="1">
      <c r="A7" s="2">
        <v>4</v>
      </c>
      <c r="B7" s="2">
        <v>30</v>
      </c>
      <c r="C7" s="42" t="s">
        <v>45</v>
      </c>
      <c r="D7" s="3"/>
      <c r="E7" s="3">
        <v>7903</v>
      </c>
      <c r="F7" s="4">
        <f>F6+D7-E7</f>
        <v>887372</v>
      </c>
    </row>
    <row r="8" spans="1:6" s="5" customFormat="1" ht="18" customHeight="1">
      <c r="A8" s="2">
        <v>4</v>
      </c>
      <c r="B8" s="2">
        <v>30</v>
      </c>
      <c r="C8" s="42" t="s">
        <v>65</v>
      </c>
      <c r="D8" s="3"/>
      <c r="E8" s="3">
        <v>5124</v>
      </c>
      <c r="F8" s="4">
        <f>F7+D8-E8</f>
        <v>882248</v>
      </c>
    </row>
    <row r="9" spans="1:6" s="5" customFormat="1" ht="18" customHeight="1">
      <c r="A9" s="2">
        <v>4</v>
      </c>
      <c r="B9" s="2">
        <v>30</v>
      </c>
      <c r="C9" s="42" t="s">
        <v>64</v>
      </c>
      <c r="D9" s="3"/>
      <c r="E9" s="3">
        <v>200000</v>
      </c>
      <c r="F9" s="4">
        <f aca="true" t="shared" si="0" ref="F9:F46">F8+D9-E9</f>
        <v>682248</v>
      </c>
    </row>
    <row r="10" spans="1:6" s="5" customFormat="1" ht="18" customHeight="1">
      <c r="A10" s="2">
        <v>5</v>
      </c>
      <c r="B10" s="2">
        <v>25</v>
      </c>
      <c r="C10" s="42" t="s">
        <v>43</v>
      </c>
      <c r="D10" s="3"/>
      <c r="E10" s="3">
        <v>120000</v>
      </c>
      <c r="F10" s="4">
        <f t="shared" si="0"/>
        <v>562248</v>
      </c>
    </row>
    <row r="11" spans="1:6" s="5" customFormat="1" ht="18" customHeight="1">
      <c r="A11" s="2">
        <v>5</v>
      </c>
      <c r="B11" s="2">
        <v>27</v>
      </c>
      <c r="C11" s="42" t="s">
        <v>63</v>
      </c>
      <c r="D11" s="3"/>
      <c r="E11" s="3">
        <v>4725</v>
      </c>
      <c r="F11" s="4">
        <f>F10+D11-E11</f>
        <v>557523</v>
      </c>
    </row>
    <row r="12" spans="1:6" s="5" customFormat="1" ht="18" customHeight="1">
      <c r="A12" s="2">
        <v>5</v>
      </c>
      <c r="B12" s="2">
        <v>31</v>
      </c>
      <c r="C12" s="42" t="s">
        <v>45</v>
      </c>
      <c r="D12" s="3"/>
      <c r="E12" s="3">
        <v>6309</v>
      </c>
      <c r="F12" s="4">
        <f>F11+D12-E12</f>
        <v>551214</v>
      </c>
    </row>
    <row r="13" spans="1:6" s="5" customFormat="1" ht="18" customHeight="1">
      <c r="A13" s="2">
        <v>5</v>
      </c>
      <c r="B13" s="2">
        <v>31</v>
      </c>
      <c r="C13" s="42" t="s">
        <v>65</v>
      </c>
      <c r="D13" s="3"/>
      <c r="E13" s="3">
        <v>5124</v>
      </c>
      <c r="F13" s="4">
        <f>F12+D13-E13</f>
        <v>546090</v>
      </c>
    </row>
    <row r="14" spans="1:6" s="5" customFormat="1" ht="18" customHeight="1">
      <c r="A14" s="2">
        <v>6</v>
      </c>
      <c r="B14" s="2">
        <v>1</v>
      </c>
      <c r="C14" s="42" t="s">
        <v>43</v>
      </c>
      <c r="D14" s="3"/>
      <c r="E14" s="3">
        <v>200000</v>
      </c>
      <c r="F14" s="4">
        <f>F13+D14-E14</f>
        <v>346090</v>
      </c>
    </row>
    <row r="15" spans="1:6" s="5" customFormat="1" ht="18" customHeight="1">
      <c r="A15" s="2">
        <v>6</v>
      </c>
      <c r="B15" s="2">
        <v>16</v>
      </c>
      <c r="C15" s="42" t="s">
        <v>43</v>
      </c>
      <c r="D15" s="3"/>
      <c r="E15" s="3">
        <v>50000</v>
      </c>
      <c r="F15" s="4">
        <f t="shared" si="0"/>
        <v>296090</v>
      </c>
    </row>
    <row r="16" spans="1:6" s="5" customFormat="1" ht="18" customHeight="1">
      <c r="A16" s="2">
        <v>6</v>
      </c>
      <c r="B16" s="2">
        <v>16</v>
      </c>
      <c r="C16" s="42" t="s">
        <v>43</v>
      </c>
      <c r="D16" s="3"/>
      <c r="E16" s="3">
        <v>100000</v>
      </c>
      <c r="F16" s="4">
        <f t="shared" si="0"/>
        <v>196090</v>
      </c>
    </row>
    <row r="17" spans="1:6" s="5" customFormat="1" ht="18" customHeight="1">
      <c r="A17" s="2">
        <v>6</v>
      </c>
      <c r="B17" s="2">
        <v>23</v>
      </c>
      <c r="C17" s="42" t="s">
        <v>43</v>
      </c>
      <c r="D17" s="3"/>
      <c r="E17" s="3">
        <v>120000</v>
      </c>
      <c r="F17" s="4">
        <f t="shared" si="0"/>
        <v>76090</v>
      </c>
    </row>
    <row r="18" spans="1:6" s="5" customFormat="1" ht="18" customHeight="1">
      <c r="A18" s="2">
        <v>6</v>
      </c>
      <c r="B18" s="2">
        <v>28</v>
      </c>
      <c r="C18" s="42" t="s">
        <v>63</v>
      </c>
      <c r="D18" s="3"/>
      <c r="E18" s="3">
        <v>4725</v>
      </c>
      <c r="F18" s="4">
        <f t="shared" si="0"/>
        <v>71365</v>
      </c>
    </row>
    <row r="19" spans="1:6" s="5" customFormat="1" ht="18" customHeight="1">
      <c r="A19" s="2">
        <v>6</v>
      </c>
      <c r="B19" s="2">
        <v>30</v>
      </c>
      <c r="C19" s="42" t="s">
        <v>45</v>
      </c>
      <c r="D19" s="3"/>
      <c r="E19" s="3">
        <v>8282</v>
      </c>
      <c r="F19" s="4">
        <f t="shared" si="0"/>
        <v>63083</v>
      </c>
    </row>
    <row r="20" spans="1:6" s="5" customFormat="1" ht="18" customHeight="1">
      <c r="A20" s="2">
        <v>6</v>
      </c>
      <c r="B20" s="2">
        <v>30</v>
      </c>
      <c r="C20" s="42" t="s">
        <v>65</v>
      </c>
      <c r="D20" s="3"/>
      <c r="E20" s="3">
        <v>5124</v>
      </c>
      <c r="F20" s="4">
        <f t="shared" si="0"/>
        <v>57959</v>
      </c>
    </row>
    <row r="21" spans="1:6" s="5" customFormat="1" ht="18" customHeight="1">
      <c r="A21" s="2">
        <v>7</v>
      </c>
      <c r="B21" s="2">
        <v>6</v>
      </c>
      <c r="C21" s="42" t="s">
        <v>44</v>
      </c>
      <c r="D21" s="3">
        <v>900000</v>
      </c>
      <c r="E21" s="3"/>
      <c r="F21" s="4">
        <f t="shared" si="0"/>
        <v>957959</v>
      </c>
    </row>
    <row r="22" spans="1:6" s="5" customFormat="1" ht="18" customHeight="1">
      <c r="A22" s="2">
        <v>7</v>
      </c>
      <c r="B22" s="2">
        <v>9</v>
      </c>
      <c r="C22" s="42" t="s">
        <v>43</v>
      </c>
      <c r="D22" s="3"/>
      <c r="E22" s="3">
        <v>58380</v>
      </c>
      <c r="F22" s="4">
        <f t="shared" si="0"/>
        <v>899579</v>
      </c>
    </row>
    <row r="23" spans="1:6" s="5" customFormat="1" ht="18" customHeight="1">
      <c r="A23" s="2">
        <v>7</v>
      </c>
      <c r="B23" s="2">
        <v>27</v>
      </c>
      <c r="C23" s="42" t="s">
        <v>63</v>
      </c>
      <c r="D23" s="3"/>
      <c r="E23" s="3">
        <v>4725</v>
      </c>
      <c r="F23" s="4">
        <f t="shared" si="0"/>
        <v>894854</v>
      </c>
    </row>
    <row r="24" spans="1:6" s="5" customFormat="1" ht="18" customHeight="1">
      <c r="A24" s="2">
        <v>8</v>
      </c>
      <c r="B24" s="2">
        <v>2</v>
      </c>
      <c r="C24" s="42" t="s">
        <v>45</v>
      </c>
      <c r="D24" s="3"/>
      <c r="E24" s="3">
        <v>8666</v>
      </c>
      <c r="F24" s="4">
        <f t="shared" si="0"/>
        <v>886188</v>
      </c>
    </row>
    <row r="25" spans="1:6" s="5" customFormat="1" ht="18" customHeight="1">
      <c r="A25" s="2">
        <v>8</v>
      </c>
      <c r="B25" s="2">
        <v>2</v>
      </c>
      <c r="C25" s="42" t="s">
        <v>65</v>
      </c>
      <c r="D25" s="3"/>
      <c r="E25" s="3">
        <v>5124</v>
      </c>
      <c r="F25" s="4">
        <f t="shared" si="0"/>
        <v>881064</v>
      </c>
    </row>
    <row r="26" spans="1:6" s="5" customFormat="1" ht="18" customHeight="1">
      <c r="A26" s="2">
        <v>8</v>
      </c>
      <c r="B26" s="2">
        <v>9</v>
      </c>
      <c r="C26" s="42" t="s">
        <v>46</v>
      </c>
      <c r="D26" s="3">
        <v>5</v>
      </c>
      <c r="E26" s="3"/>
      <c r="F26" s="4">
        <f t="shared" si="0"/>
        <v>881069</v>
      </c>
    </row>
    <row r="27" spans="1:6" s="5" customFormat="1" ht="18" customHeight="1">
      <c r="A27" s="2">
        <v>8</v>
      </c>
      <c r="B27" s="2">
        <v>23</v>
      </c>
      <c r="C27" s="42" t="s">
        <v>43</v>
      </c>
      <c r="D27" s="3"/>
      <c r="E27" s="3">
        <v>300000</v>
      </c>
      <c r="F27" s="4">
        <f t="shared" si="0"/>
        <v>581069</v>
      </c>
    </row>
    <row r="28" spans="1:6" s="5" customFormat="1" ht="18" customHeight="1">
      <c r="A28" s="2">
        <v>8</v>
      </c>
      <c r="B28" s="2">
        <v>27</v>
      </c>
      <c r="C28" s="42" t="s">
        <v>63</v>
      </c>
      <c r="D28" s="3"/>
      <c r="E28" s="3">
        <v>9975</v>
      </c>
      <c r="F28" s="4">
        <f t="shared" si="0"/>
        <v>571094</v>
      </c>
    </row>
    <row r="29" spans="1:6" s="5" customFormat="1" ht="18" customHeight="1">
      <c r="A29" s="2">
        <v>8</v>
      </c>
      <c r="B29" s="2">
        <v>31</v>
      </c>
      <c r="C29" s="42" t="s">
        <v>45</v>
      </c>
      <c r="D29" s="3"/>
      <c r="E29" s="3">
        <v>428</v>
      </c>
      <c r="F29" s="4">
        <f t="shared" si="0"/>
        <v>570666</v>
      </c>
    </row>
    <row r="30" spans="1:6" s="5" customFormat="1" ht="18" customHeight="1">
      <c r="A30" s="2">
        <v>8</v>
      </c>
      <c r="B30" s="2">
        <v>31</v>
      </c>
      <c r="C30" s="42" t="s">
        <v>65</v>
      </c>
      <c r="D30" s="3"/>
      <c r="E30" s="3">
        <v>5124</v>
      </c>
      <c r="F30" s="4">
        <f t="shared" si="0"/>
        <v>565542</v>
      </c>
    </row>
    <row r="31" spans="1:6" s="5" customFormat="1" ht="18" customHeight="1">
      <c r="A31" s="2">
        <v>9</v>
      </c>
      <c r="B31" s="2">
        <v>14</v>
      </c>
      <c r="C31" s="42" t="s">
        <v>43</v>
      </c>
      <c r="D31" s="3"/>
      <c r="E31" s="3">
        <v>200000</v>
      </c>
      <c r="F31" s="4">
        <f t="shared" si="0"/>
        <v>365542</v>
      </c>
    </row>
    <row r="32" spans="1:6" s="5" customFormat="1" ht="18" customHeight="1">
      <c r="A32" s="2">
        <v>9</v>
      </c>
      <c r="B32" s="2">
        <v>27</v>
      </c>
      <c r="C32" s="42" t="s">
        <v>63</v>
      </c>
      <c r="D32" s="3"/>
      <c r="E32" s="3">
        <v>4725</v>
      </c>
      <c r="F32" s="4">
        <f t="shared" si="0"/>
        <v>360817</v>
      </c>
    </row>
    <row r="33" spans="1:6" s="5" customFormat="1" ht="18" customHeight="1">
      <c r="A33" s="2">
        <v>9</v>
      </c>
      <c r="B33" s="2">
        <v>27</v>
      </c>
      <c r="C33" s="42" t="s">
        <v>43</v>
      </c>
      <c r="D33" s="3"/>
      <c r="E33" s="3">
        <v>150000</v>
      </c>
      <c r="F33" s="4">
        <f t="shared" si="0"/>
        <v>210817</v>
      </c>
    </row>
    <row r="34" spans="1:6" s="5" customFormat="1" ht="18" customHeight="1">
      <c r="A34" s="2">
        <v>9</v>
      </c>
      <c r="B34" s="2">
        <v>30</v>
      </c>
      <c r="C34" s="42" t="s">
        <v>45</v>
      </c>
      <c r="D34" s="3"/>
      <c r="E34" s="3">
        <v>1307</v>
      </c>
      <c r="F34" s="4">
        <f t="shared" si="0"/>
        <v>209510</v>
      </c>
    </row>
    <row r="35" spans="1:6" s="5" customFormat="1" ht="18" customHeight="1">
      <c r="A35" s="2">
        <v>9</v>
      </c>
      <c r="B35" s="2">
        <v>30</v>
      </c>
      <c r="C35" s="42" t="s">
        <v>65</v>
      </c>
      <c r="D35" s="3"/>
      <c r="E35" s="3">
        <v>5124</v>
      </c>
      <c r="F35" s="4">
        <f t="shared" si="0"/>
        <v>204386</v>
      </c>
    </row>
    <row r="36" spans="1:6" s="5" customFormat="1" ht="18" customHeight="1">
      <c r="A36" s="2">
        <v>10</v>
      </c>
      <c r="B36" s="2">
        <v>7</v>
      </c>
      <c r="C36" s="42" t="s">
        <v>67</v>
      </c>
      <c r="D36" s="3">
        <v>900000</v>
      </c>
      <c r="E36" s="3"/>
      <c r="F36" s="4">
        <f>F35+D36-E36</f>
        <v>1104386</v>
      </c>
    </row>
    <row r="37" spans="1:6" s="5" customFormat="1" ht="18" customHeight="1">
      <c r="A37" s="2">
        <v>10</v>
      </c>
      <c r="B37" s="2">
        <v>27</v>
      </c>
      <c r="C37" s="42" t="s">
        <v>63</v>
      </c>
      <c r="D37" s="3"/>
      <c r="E37" s="3">
        <v>4725</v>
      </c>
      <c r="F37" s="4">
        <f t="shared" si="0"/>
        <v>1099661</v>
      </c>
    </row>
    <row r="38" spans="1:6" s="5" customFormat="1" ht="18" customHeight="1">
      <c r="A38" s="2">
        <v>11</v>
      </c>
      <c r="B38" s="2">
        <v>1</v>
      </c>
      <c r="C38" s="42" t="s">
        <v>45</v>
      </c>
      <c r="D38" s="3"/>
      <c r="E38" s="3">
        <v>9317</v>
      </c>
      <c r="F38" s="4">
        <f t="shared" si="0"/>
        <v>1090344</v>
      </c>
    </row>
    <row r="39" spans="1:6" s="5" customFormat="1" ht="18" customHeight="1">
      <c r="A39" s="2">
        <v>11</v>
      </c>
      <c r="B39" s="2">
        <v>1</v>
      </c>
      <c r="C39" s="42" t="s">
        <v>65</v>
      </c>
      <c r="D39" s="3"/>
      <c r="E39" s="3">
        <v>5124</v>
      </c>
      <c r="F39" s="4">
        <f t="shared" si="0"/>
        <v>1085220</v>
      </c>
    </row>
    <row r="40" spans="1:6" s="5" customFormat="1" ht="18" customHeight="1">
      <c r="A40" s="2">
        <v>11</v>
      </c>
      <c r="B40" s="2">
        <v>4</v>
      </c>
      <c r="C40" s="42" t="s">
        <v>43</v>
      </c>
      <c r="D40" s="3"/>
      <c r="E40" s="3">
        <v>200000</v>
      </c>
      <c r="F40" s="4">
        <f t="shared" si="0"/>
        <v>885220</v>
      </c>
    </row>
    <row r="41" spans="1:6" s="5" customFormat="1" ht="18" customHeight="1">
      <c r="A41" s="2">
        <v>11</v>
      </c>
      <c r="B41" s="2">
        <v>9</v>
      </c>
      <c r="C41" s="42" t="s">
        <v>43</v>
      </c>
      <c r="D41" s="3"/>
      <c r="E41" s="3">
        <v>100800</v>
      </c>
      <c r="F41" s="4">
        <f t="shared" si="0"/>
        <v>784420</v>
      </c>
    </row>
    <row r="42" spans="1:6" s="5" customFormat="1" ht="18" customHeight="1">
      <c r="A42" s="2">
        <v>11</v>
      </c>
      <c r="B42" s="2">
        <v>15</v>
      </c>
      <c r="C42" s="42" t="s">
        <v>43</v>
      </c>
      <c r="D42" s="3"/>
      <c r="E42" s="3">
        <v>50000</v>
      </c>
      <c r="F42" s="4">
        <f t="shared" si="0"/>
        <v>734420</v>
      </c>
    </row>
    <row r="43" spans="1:6" s="5" customFormat="1" ht="18" customHeight="1">
      <c r="A43" s="2">
        <v>11</v>
      </c>
      <c r="B43" s="2">
        <v>24</v>
      </c>
      <c r="C43" s="42" t="s">
        <v>43</v>
      </c>
      <c r="D43" s="3"/>
      <c r="E43" s="3">
        <v>200000</v>
      </c>
      <c r="F43" s="4">
        <f t="shared" si="0"/>
        <v>534420</v>
      </c>
    </row>
    <row r="44" spans="1:6" s="5" customFormat="1" ht="18" customHeight="1">
      <c r="A44" s="2">
        <v>11</v>
      </c>
      <c r="B44" s="2">
        <v>29</v>
      </c>
      <c r="C44" s="42" t="s">
        <v>63</v>
      </c>
      <c r="D44" s="3"/>
      <c r="E44" s="3">
        <v>4725</v>
      </c>
      <c r="F44" s="4">
        <f t="shared" si="0"/>
        <v>529695</v>
      </c>
    </row>
    <row r="45" spans="1:6" s="5" customFormat="1" ht="18" customHeight="1">
      <c r="A45" s="2">
        <v>11</v>
      </c>
      <c r="B45" s="2">
        <v>30</v>
      </c>
      <c r="C45" s="42" t="s">
        <v>45</v>
      </c>
      <c r="D45" s="3"/>
      <c r="E45" s="3">
        <v>7287</v>
      </c>
      <c r="F45" s="4">
        <f t="shared" si="0"/>
        <v>522408</v>
      </c>
    </row>
    <row r="46" spans="1:6" s="5" customFormat="1" ht="18" customHeight="1">
      <c r="A46" s="2">
        <v>11</v>
      </c>
      <c r="B46" s="2">
        <v>30</v>
      </c>
      <c r="C46" s="42" t="s">
        <v>65</v>
      </c>
      <c r="D46" s="3"/>
      <c r="E46" s="3">
        <v>5124</v>
      </c>
      <c r="F46" s="4">
        <f t="shared" si="0"/>
        <v>517284</v>
      </c>
    </row>
    <row r="47" spans="1:6" s="5" customFormat="1" ht="18" customHeight="1">
      <c r="A47" s="2">
        <v>12</v>
      </c>
      <c r="B47" s="2">
        <v>2</v>
      </c>
      <c r="C47" s="42" t="s">
        <v>43</v>
      </c>
      <c r="D47" s="3"/>
      <c r="E47" s="3">
        <v>400000</v>
      </c>
      <c r="F47" s="4">
        <f>F46+D47-E47</f>
        <v>117284</v>
      </c>
    </row>
    <row r="48" spans="1:6" s="5" customFormat="1" ht="18" customHeight="1">
      <c r="A48" s="2">
        <v>12</v>
      </c>
      <c r="B48" s="2">
        <v>27</v>
      </c>
      <c r="C48" s="42" t="s">
        <v>63</v>
      </c>
      <c r="D48" s="3"/>
      <c r="E48" s="3">
        <v>4725</v>
      </c>
      <c r="F48" s="4">
        <f aca="true" t="shared" si="1" ref="F48:F62">F47+D48-E48</f>
        <v>112559</v>
      </c>
    </row>
    <row r="49" spans="1:6" s="5" customFormat="1" ht="18" customHeight="1">
      <c r="A49" s="2">
        <v>1</v>
      </c>
      <c r="B49" s="2">
        <v>4</v>
      </c>
      <c r="C49" s="42" t="s">
        <v>45</v>
      </c>
      <c r="D49" s="3"/>
      <c r="E49" s="3">
        <v>5734</v>
      </c>
      <c r="F49" s="4">
        <f t="shared" si="1"/>
        <v>106825</v>
      </c>
    </row>
    <row r="50" spans="1:6" s="5" customFormat="1" ht="18" customHeight="1">
      <c r="A50" s="2">
        <v>1</v>
      </c>
      <c r="B50" s="2">
        <v>4</v>
      </c>
      <c r="C50" s="42" t="s">
        <v>65</v>
      </c>
      <c r="D50" s="3"/>
      <c r="E50" s="3">
        <v>5124</v>
      </c>
      <c r="F50" s="4">
        <f t="shared" si="1"/>
        <v>101701</v>
      </c>
    </row>
    <row r="51" spans="1:6" s="5" customFormat="1" ht="18" customHeight="1">
      <c r="A51" s="2">
        <v>1</v>
      </c>
      <c r="B51" s="2">
        <v>7</v>
      </c>
      <c r="C51" s="42" t="s">
        <v>47</v>
      </c>
      <c r="D51" s="3">
        <v>900000</v>
      </c>
      <c r="E51" s="3"/>
      <c r="F51" s="4">
        <f t="shared" si="1"/>
        <v>1001701</v>
      </c>
    </row>
    <row r="52" spans="1:6" s="5" customFormat="1" ht="18" customHeight="1">
      <c r="A52" s="2">
        <v>1</v>
      </c>
      <c r="B52" s="2">
        <v>14</v>
      </c>
      <c r="C52" s="42" t="s">
        <v>43</v>
      </c>
      <c r="D52" s="3"/>
      <c r="E52" s="3">
        <v>300000</v>
      </c>
      <c r="F52" s="4">
        <f t="shared" si="1"/>
        <v>701701</v>
      </c>
    </row>
    <row r="53" spans="1:6" s="5" customFormat="1" ht="18" customHeight="1">
      <c r="A53" s="2">
        <v>1</v>
      </c>
      <c r="B53" s="2">
        <v>27</v>
      </c>
      <c r="C53" s="42" t="s">
        <v>63</v>
      </c>
      <c r="D53" s="3"/>
      <c r="E53" s="3">
        <v>4725</v>
      </c>
      <c r="F53" s="4">
        <f t="shared" si="1"/>
        <v>696976</v>
      </c>
    </row>
    <row r="54" spans="1:6" s="5" customFormat="1" ht="18" customHeight="1">
      <c r="A54" s="2">
        <v>1</v>
      </c>
      <c r="B54" s="2">
        <v>31</v>
      </c>
      <c r="C54" s="42" t="s">
        <v>45</v>
      </c>
      <c r="D54" s="3"/>
      <c r="E54" s="3">
        <v>10634</v>
      </c>
      <c r="F54" s="4">
        <f t="shared" si="1"/>
        <v>686342</v>
      </c>
    </row>
    <row r="55" spans="1:6" s="5" customFormat="1" ht="18" customHeight="1">
      <c r="A55" s="2">
        <v>1</v>
      </c>
      <c r="B55" s="2">
        <v>31</v>
      </c>
      <c r="C55" s="42" t="s">
        <v>65</v>
      </c>
      <c r="D55" s="3"/>
      <c r="E55" s="3">
        <v>5124</v>
      </c>
      <c r="F55" s="4">
        <f t="shared" si="1"/>
        <v>681218</v>
      </c>
    </row>
    <row r="56" spans="1:6" s="5" customFormat="1" ht="18" customHeight="1">
      <c r="A56" s="2">
        <v>2</v>
      </c>
      <c r="B56" s="2">
        <v>14</v>
      </c>
      <c r="C56" s="42" t="s">
        <v>46</v>
      </c>
      <c r="D56" s="3">
        <v>6</v>
      </c>
      <c r="E56" s="3"/>
      <c r="F56" s="4">
        <f t="shared" si="1"/>
        <v>681224</v>
      </c>
    </row>
    <row r="57" spans="1:6" s="5" customFormat="1" ht="18" customHeight="1">
      <c r="A57" s="2">
        <v>2</v>
      </c>
      <c r="B57" s="2">
        <v>14</v>
      </c>
      <c r="C57" s="42" t="s">
        <v>43</v>
      </c>
      <c r="D57" s="3"/>
      <c r="E57" s="3">
        <v>500000</v>
      </c>
      <c r="F57" s="4">
        <f t="shared" si="1"/>
        <v>181224</v>
      </c>
    </row>
    <row r="58" spans="1:6" s="5" customFormat="1" ht="18" customHeight="1">
      <c r="A58" s="2">
        <v>2</v>
      </c>
      <c r="B58" s="2">
        <v>24</v>
      </c>
      <c r="C58" s="42" t="s">
        <v>43</v>
      </c>
      <c r="D58" s="3"/>
      <c r="E58" s="3">
        <v>150000</v>
      </c>
      <c r="F58" s="4">
        <f t="shared" si="1"/>
        <v>31224</v>
      </c>
    </row>
    <row r="59" spans="1:6" s="5" customFormat="1" ht="18" customHeight="1">
      <c r="A59" s="2">
        <v>2</v>
      </c>
      <c r="B59" s="2">
        <v>28</v>
      </c>
      <c r="C59" s="42" t="s">
        <v>63</v>
      </c>
      <c r="D59" s="3"/>
      <c r="E59" s="3">
        <v>4725</v>
      </c>
      <c r="F59" s="4">
        <f t="shared" si="1"/>
        <v>26499</v>
      </c>
    </row>
    <row r="60" spans="1:6" s="5" customFormat="1" ht="18" customHeight="1">
      <c r="A60" s="2">
        <v>2</v>
      </c>
      <c r="B60" s="2">
        <v>28</v>
      </c>
      <c r="C60" s="42" t="s">
        <v>65</v>
      </c>
      <c r="D60" s="3"/>
      <c r="E60" s="3">
        <v>5124</v>
      </c>
      <c r="F60" s="4">
        <f t="shared" si="1"/>
        <v>21375</v>
      </c>
    </row>
    <row r="61" spans="1:6" s="5" customFormat="1" ht="18" customHeight="1">
      <c r="A61" s="2">
        <v>3</v>
      </c>
      <c r="B61" s="2">
        <v>28</v>
      </c>
      <c r="C61" s="42" t="s">
        <v>63</v>
      </c>
      <c r="D61" s="3"/>
      <c r="E61" s="3">
        <v>4725</v>
      </c>
      <c r="F61" s="4">
        <f t="shared" si="1"/>
        <v>16650</v>
      </c>
    </row>
    <row r="62" spans="1:6" s="5" customFormat="1" ht="18" customHeight="1">
      <c r="A62" s="2">
        <v>3</v>
      </c>
      <c r="B62" s="2">
        <v>31</v>
      </c>
      <c r="C62" s="42" t="s">
        <v>45</v>
      </c>
      <c r="D62" s="3"/>
      <c r="E62" s="3">
        <v>15868</v>
      </c>
      <c r="F62" s="4">
        <f t="shared" si="1"/>
        <v>782</v>
      </c>
    </row>
  </sheetData>
  <printOptions/>
  <pageMargins left="0.84" right="0.31" top="0.65" bottom="0.58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3" ySplit="4" topLeftCell="M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37" sqref="Q37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5976562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55</v>
      </c>
      <c r="V2" s="49" t="str">
        <f>'１０月'!V2</f>
        <v>　　　　　 会派名（日本共産党県議団）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9" t="s">
        <v>12</v>
      </c>
      <c r="E3" s="68" t="s">
        <v>61</v>
      </c>
      <c r="F3" s="8" t="s">
        <v>13</v>
      </c>
      <c r="G3" s="8" t="s">
        <v>14</v>
      </c>
      <c r="H3" s="9" t="s">
        <v>15</v>
      </c>
      <c r="I3" s="68" t="s">
        <v>61</v>
      </c>
      <c r="J3" s="8" t="s">
        <v>13</v>
      </c>
      <c r="K3" s="8" t="s">
        <v>14</v>
      </c>
      <c r="L3" s="9" t="s">
        <v>16</v>
      </c>
      <c r="M3" s="68" t="s">
        <v>61</v>
      </c>
      <c r="N3" s="8" t="s">
        <v>13</v>
      </c>
      <c r="O3" s="8" t="s">
        <v>14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0" t="s">
        <v>22</v>
      </c>
      <c r="V3" s="10" t="s">
        <v>23</v>
      </c>
    </row>
    <row r="4" spans="1:22" s="11" customFormat="1" ht="25.5" customHeight="1">
      <c r="A4" s="7"/>
      <c r="B4" s="8"/>
      <c r="C4" s="8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'１０月'!V36</f>
        <v>-130395</v>
      </c>
    </row>
    <row r="5" spans="1:22" ht="15" customHeight="1">
      <c r="A5" s="13">
        <v>1</v>
      </c>
      <c r="B5" s="14" t="s">
        <v>28</v>
      </c>
      <c r="C5" s="44"/>
      <c r="D5" s="45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18">
        <f aca="true" t="shared" si="2" ref="L5:L35">M5+N5+O5</f>
        <v>0</v>
      </c>
      <c r="M5" s="17"/>
      <c r="N5" s="17"/>
      <c r="O5" s="17"/>
      <c r="P5" s="17"/>
      <c r="Q5" s="17"/>
      <c r="R5" s="17"/>
      <c r="S5" s="48"/>
      <c r="T5" s="17"/>
      <c r="U5" s="19">
        <f aca="true" t="shared" si="3" ref="U5:U35">D5+H5+L5+P5+Q5+R5+S5+T5</f>
        <v>0</v>
      </c>
      <c r="V5" s="20">
        <f>V4+C5-U5</f>
        <v>-130395</v>
      </c>
    </row>
    <row r="6" spans="1:22" ht="15" customHeight="1">
      <c r="A6" s="13">
        <v>2</v>
      </c>
      <c r="B6" s="14" t="s">
        <v>29</v>
      </c>
      <c r="C6" s="15"/>
      <c r="D6" s="45">
        <f t="shared" si="0"/>
        <v>600</v>
      </c>
      <c r="E6" s="17">
        <v>600</v>
      </c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600</v>
      </c>
      <c r="V6" s="20">
        <f aca="true" t="shared" si="4" ref="V6:V35">V5+C6-U6</f>
        <v>-130995</v>
      </c>
    </row>
    <row r="7" spans="1:22" ht="15" customHeight="1">
      <c r="A7" s="13">
        <v>3</v>
      </c>
      <c r="B7" s="14" t="s">
        <v>30</v>
      </c>
      <c r="C7" s="15"/>
      <c r="D7" s="45">
        <f t="shared" si="0"/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18">
        <f t="shared" si="2"/>
        <v>0</v>
      </c>
      <c r="M7" s="17"/>
      <c r="N7" s="17"/>
      <c r="O7" s="17"/>
      <c r="P7" s="17"/>
      <c r="Q7" s="17"/>
      <c r="R7" s="17"/>
      <c r="S7" s="17"/>
      <c r="T7" s="17"/>
      <c r="U7" s="19">
        <f t="shared" si="3"/>
        <v>0</v>
      </c>
      <c r="V7" s="20">
        <f t="shared" si="4"/>
        <v>-130995</v>
      </c>
    </row>
    <row r="8" spans="1:22" ht="15" customHeight="1">
      <c r="A8" s="13">
        <v>4</v>
      </c>
      <c r="B8" s="14" t="s">
        <v>31</v>
      </c>
      <c r="C8" s="15">
        <v>200000</v>
      </c>
      <c r="D8" s="16">
        <f t="shared" si="0"/>
        <v>0</v>
      </c>
      <c r="E8" s="17"/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0</v>
      </c>
      <c r="V8" s="20">
        <f t="shared" si="4"/>
        <v>69005</v>
      </c>
    </row>
    <row r="9" spans="1:22" ht="15" customHeight="1">
      <c r="A9" s="13">
        <v>5</v>
      </c>
      <c r="B9" s="14" t="s">
        <v>32</v>
      </c>
      <c r="C9" s="15"/>
      <c r="D9" s="16">
        <f t="shared" si="0"/>
        <v>0</v>
      </c>
      <c r="E9" s="17"/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0</v>
      </c>
      <c r="V9" s="20">
        <f t="shared" si="4"/>
        <v>69005</v>
      </c>
    </row>
    <row r="10" spans="1:22" ht="15" customHeight="1">
      <c r="A10" s="13">
        <v>6</v>
      </c>
      <c r="B10" s="14" t="s">
        <v>33</v>
      </c>
      <c r="C10" s="15"/>
      <c r="D10" s="16">
        <v>0</v>
      </c>
      <c r="E10" s="17"/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v>0</v>
      </c>
      <c r="V10" s="20">
        <f t="shared" si="4"/>
        <v>69005</v>
      </c>
    </row>
    <row r="11" spans="1:22" ht="15" customHeight="1">
      <c r="A11" s="13">
        <v>7</v>
      </c>
      <c r="B11" s="14" t="s">
        <v>9</v>
      </c>
      <c r="C11" s="15"/>
      <c r="D11" s="16">
        <f t="shared" si="0"/>
        <v>0</v>
      </c>
      <c r="E11" s="17"/>
      <c r="F11" s="17"/>
      <c r="G11" s="17"/>
      <c r="H11" s="18">
        <f t="shared" si="1"/>
        <v>800</v>
      </c>
      <c r="I11" s="17">
        <v>800</v>
      </c>
      <c r="J11" s="17"/>
      <c r="K11" s="17"/>
      <c r="L11" s="47">
        <f t="shared" si="2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800</v>
      </c>
      <c r="V11" s="20">
        <f t="shared" si="4"/>
        <v>68205</v>
      </c>
    </row>
    <row r="12" spans="1:22" ht="15" customHeight="1">
      <c r="A12" s="13">
        <v>8</v>
      </c>
      <c r="B12" s="14" t="s">
        <v>28</v>
      </c>
      <c r="C12" s="15"/>
      <c r="D12" s="16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68205</v>
      </c>
    </row>
    <row r="13" spans="1:22" ht="15" customHeight="1">
      <c r="A13" s="13">
        <v>9</v>
      </c>
      <c r="B13" s="14" t="s">
        <v>29</v>
      </c>
      <c r="C13" s="15">
        <v>100800</v>
      </c>
      <c r="D13" s="45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17"/>
      <c r="R13" s="17">
        <v>100800</v>
      </c>
      <c r="S13" s="17"/>
      <c r="T13" s="17"/>
      <c r="U13" s="19">
        <f t="shared" si="3"/>
        <v>100800</v>
      </c>
      <c r="V13" s="20">
        <f t="shared" si="4"/>
        <v>68205</v>
      </c>
    </row>
    <row r="14" spans="1:22" ht="15" customHeight="1">
      <c r="A14" s="13">
        <v>10</v>
      </c>
      <c r="B14" s="14" t="s">
        <v>30</v>
      </c>
      <c r="C14" s="15"/>
      <c r="D14" s="16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68205</v>
      </c>
    </row>
    <row r="15" spans="1:22" ht="15" customHeight="1">
      <c r="A15" s="13">
        <v>11</v>
      </c>
      <c r="B15" s="14" t="s">
        <v>31</v>
      </c>
      <c r="C15" s="15"/>
      <c r="D15" s="16">
        <f t="shared" si="0"/>
        <v>600</v>
      </c>
      <c r="E15" s="17">
        <v>600</v>
      </c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600</v>
      </c>
      <c r="V15" s="20">
        <f t="shared" si="4"/>
        <v>67605</v>
      </c>
    </row>
    <row r="16" spans="1:22" ht="15" customHeight="1">
      <c r="A16" s="13">
        <v>12</v>
      </c>
      <c r="B16" s="14" t="s">
        <v>32</v>
      </c>
      <c r="C16" s="15"/>
      <c r="D16" s="16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>
        <v>6426</v>
      </c>
      <c r="T16" s="17"/>
      <c r="U16" s="19">
        <f t="shared" si="3"/>
        <v>6426</v>
      </c>
      <c r="V16" s="20">
        <f t="shared" si="4"/>
        <v>61179</v>
      </c>
    </row>
    <row r="17" spans="1:22" ht="15" customHeight="1">
      <c r="A17" s="13">
        <v>13</v>
      </c>
      <c r="B17" s="14" t="s">
        <v>33</v>
      </c>
      <c r="C17" s="15"/>
      <c r="D17" s="16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0</v>
      </c>
      <c r="V17" s="20">
        <f t="shared" si="4"/>
        <v>61179</v>
      </c>
    </row>
    <row r="18" spans="1:22" ht="15" customHeight="1">
      <c r="A18" s="13">
        <v>14</v>
      </c>
      <c r="B18" s="14" t="s">
        <v>9</v>
      </c>
      <c r="C18" s="15"/>
      <c r="D18" s="45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61179</v>
      </c>
    </row>
    <row r="19" spans="1:22" ht="15" customHeight="1">
      <c r="A19" s="13">
        <v>15</v>
      </c>
      <c r="B19" s="14" t="s">
        <v>28</v>
      </c>
      <c r="C19" s="15">
        <v>50000</v>
      </c>
      <c r="D19" s="16"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>
        <v>28955</v>
      </c>
      <c r="R19" s="17"/>
      <c r="S19" s="17"/>
      <c r="T19" s="17"/>
      <c r="U19" s="19">
        <f t="shared" si="3"/>
        <v>28955</v>
      </c>
      <c r="V19" s="20">
        <f t="shared" si="4"/>
        <v>82224</v>
      </c>
    </row>
    <row r="20" spans="1:22" ht="15" customHeight="1">
      <c r="A20" s="13">
        <v>16</v>
      </c>
      <c r="B20" s="14" t="s">
        <v>29</v>
      </c>
      <c r="C20" s="15"/>
      <c r="D20" s="16"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v>0</v>
      </c>
      <c r="V20" s="20">
        <f t="shared" si="4"/>
        <v>82224</v>
      </c>
    </row>
    <row r="21" spans="1:22" ht="15" customHeight="1">
      <c r="A21" s="13">
        <v>17</v>
      </c>
      <c r="B21" s="14" t="s">
        <v>30</v>
      </c>
      <c r="C21" s="15"/>
      <c r="D21" s="16">
        <f t="shared" si="0"/>
        <v>0</v>
      </c>
      <c r="E21" s="17"/>
      <c r="F21" s="48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v>0</v>
      </c>
      <c r="V21" s="20">
        <f t="shared" si="4"/>
        <v>82224</v>
      </c>
    </row>
    <row r="22" spans="1:22" ht="15" customHeight="1">
      <c r="A22" s="13">
        <v>18</v>
      </c>
      <c r="B22" s="14" t="s">
        <v>31</v>
      </c>
      <c r="C22" s="15"/>
      <c r="D22" s="45"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v>0</v>
      </c>
      <c r="V22" s="20">
        <f t="shared" si="4"/>
        <v>82224</v>
      </c>
    </row>
    <row r="23" spans="1:22" ht="15" customHeight="1">
      <c r="A23" s="13">
        <v>19</v>
      </c>
      <c r="B23" s="14" t="s">
        <v>32</v>
      </c>
      <c r="C23" s="15"/>
      <c r="D23" s="16"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v>0</v>
      </c>
      <c r="V23" s="20">
        <f t="shared" si="4"/>
        <v>82224</v>
      </c>
    </row>
    <row r="24" spans="1:22" ht="15" customHeight="1">
      <c r="A24" s="13">
        <v>20</v>
      </c>
      <c r="B24" s="14" t="s">
        <v>33</v>
      </c>
      <c r="C24" s="15"/>
      <c r="D24" s="16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82224</v>
      </c>
    </row>
    <row r="25" spans="1:22" ht="15" customHeight="1">
      <c r="A25" s="13">
        <v>21</v>
      </c>
      <c r="B25" s="14" t="s">
        <v>9</v>
      </c>
      <c r="C25" s="15"/>
      <c r="D25" s="16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>M25+N25+O25</f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0</v>
      </c>
      <c r="V25" s="20">
        <f t="shared" si="4"/>
        <v>82224</v>
      </c>
    </row>
    <row r="26" spans="1:22" ht="15" customHeight="1">
      <c r="A26" s="13">
        <v>22</v>
      </c>
      <c r="B26" s="14" t="s">
        <v>28</v>
      </c>
      <c r="C26" s="15"/>
      <c r="D26" s="45">
        <f t="shared" si="0"/>
        <v>600</v>
      </c>
      <c r="E26" s="17">
        <v>600</v>
      </c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600</v>
      </c>
      <c r="V26" s="20">
        <f t="shared" si="4"/>
        <v>81624</v>
      </c>
    </row>
    <row r="27" spans="1:22" ht="15" customHeight="1">
      <c r="A27" s="13">
        <v>23</v>
      </c>
      <c r="B27" s="14" t="s">
        <v>29</v>
      </c>
      <c r="C27" s="15"/>
      <c r="D27" s="16">
        <f t="shared" si="0"/>
        <v>800</v>
      </c>
      <c r="E27" s="17">
        <v>800</v>
      </c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800</v>
      </c>
      <c r="V27" s="20">
        <f t="shared" si="4"/>
        <v>80824</v>
      </c>
    </row>
    <row r="28" spans="1:22" ht="15" customHeight="1">
      <c r="A28" s="13">
        <v>24</v>
      </c>
      <c r="B28" s="14" t="s">
        <v>30</v>
      </c>
      <c r="C28" s="15">
        <v>200000</v>
      </c>
      <c r="D28" s="45">
        <f t="shared" si="0"/>
        <v>600</v>
      </c>
      <c r="E28" s="17">
        <v>600</v>
      </c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>
        <v>73388</v>
      </c>
      <c r="R28" s="17">
        <v>12040</v>
      </c>
      <c r="S28" s="17">
        <v>20447</v>
      </c>
      <c r="T28" s="17">
        <v>100000</v>
      </c>
      <c r="U28" s="19">
        <f t="shared" si="3"/>
        <v>206475</v>
      </c>
      <c r="V28" s="20">
        <f t="shared" si="4"/>
        <v>74349</v>
      </c>
    </row>
    <row r="29" spans="1:22" ht="15" customHeight="1">
      <c r="A29" s="13">
        <v>25</v>
      </c>
      <c r="B29" s="14" t="s">
        <v>31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/>
      <c r="T29" s="17"/>
      <c r="U29" s="19">
        <f t="shared" si="3"/>
        <v>0</v>
      </c>
      <c r="V29" s="20">
        <f t="shared" si="4"/>
        <v>74349</v>
      </c>
    </row>
    <row r="30" spans="1:22" ht="15" customHeight="1">
      <c r="A30" s="13">
        <v>26</v>
      </c>
      <c r="B30" s="14" t="s">
        <v>32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47">
        <f t="shared" si="2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3"/>
        <v>0</v>
      </c>
      <c r="V30" s="20">
        <f t="shared" si="4"/>
        <v>74349</v>
      </c>
    </row>
    <row r="31" spans="1:22" ht="15" customHeight="1">
      <c r="A31" s="13">
        <v>27</v>
      </c>
      <c r="B31" s="14" t="s">
        <v>33</v>
      </c>
      <c r="C31" s="15"/>
      <c r="D31" s="45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0</v>
      </c>
      <c r="V31" s="20">
        <f t="shared" si="4"/>
        <v>74349</v>
      </c>
    </row>
    <row r="32" spans="1:22" ht="15" customHeight="1">
      <c r="A32" s="13">
        <v>28</v>
      </c>
      <c r="B32" s="14" t="s">
        <v>9</v>
      </c>
      <c r="C32" s="15"/>
      <c r="D32" s="16"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/>
      <c r="T32" s="17"/>
      <c r="U32" s="19">
        <v>0</v>
      </c>
      <c r="V32" s="20">
        <f t="shared" si="4"/>
        <v>74349</v>
      </c>
    </row>
    <row r="33" spans="1:22" ht="15" customHeight="1">
      <c r="A33" s="13">
        <v>29</v>
      </c>
      <c r="B33" s="14" t="s">
        <v>41</v>
      </c>
      <c r="C33" s="15"/>
      <c r="D33" s="45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0</v>
      </c>
      <c r="V33" s="20">
        <f t="shared" si="4"/>
        <v>74349</v>
      </c>
    </row>
    <row r="34" spans="1:22" ht="15" customHeight="1">
      <c r="A34" s="13">
        <v>30</v>
      </c>
      <c r="B34" s="14" t="s">
        <v>36</v>
      </c>
      <c r="C34" s="44"/>
      <c r="D34" s="16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>
        <v>6200</v>
      </c>
      <c r="R34" s="17"/>
      <c r="S34" s="17">
        <v>6165</v>
      </c>
      <c r="T34" s="17"/>
      <c r="U34" s="19">
        <f t="shared" si="3"/>
        <v>12365</v>
      </c>
      <c r="V34" s="20">
        <f t="shared" si="4"/>
        <v>61984</v>
      </c>
    </row>
    <row r="35" spans="1:22" ht="15" customHeight="1">
      <c r="A35" s="13"/>
      <c r="B35" s="14"/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/>
      <c r="R35" s="17"/>
      <c r="S35" s="17"/>
      <c r="T35" s="17"/>
      <c r="U35" s="19">
        <f t="shared" si="3"/>
        <v>0</v>
      </c>
      <c r="V35" s="20">
        <f t="shared" si="4"/>
        <v>61984</v>
      </c>
    </row>
    <row r="36" spans="1:22" ht="15" customHeight="1">
      <c r="A36" s="21" t="s">
        <v>24</v>
      </c>
      <c r="B36" s="22"/>
      <c r="C36" s="46">
        <f aca="true" t="shared" si="5" ref="C36:L36">SUM(C5:C35)</f>
        <v>550800</v>
      </c>
      <c r="D36" s="46">
        <f t="shared" si="5"/>
        <v>3200</v>
      </c>
      <c r="E36" s="23">
        <f t="shared" si="5"/>
        <v>3200</v>
      </c>
      <c r="F36" s="23">
        <f t="shared" si="5"/>
        <v>0</v>
      </c>
      <c r="G36" s="23">
        <f t="shared" si="5"/>
        <v>0</v>
      </c>
      <c r="H36" s="23">
        <f t="shared" si="5"/>
        <v>800</v>
      </c>
      <c r="I36" s="23">
        <f t="shared" si="5"/>
        <v>800</v>
      </c>
      <c r="J36" s="23">
        <f t="shared" si="5"/>
        <v>0</v>
      </c>
      <c r="K36" s="23">
        <f t="shared" si="5"/>
        <v>0</v>
      </c>
      <c r="L36" s="46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23">
        <f t="shared" si="6"/>
        <v>0</v>
      </c>
      <c r="Q36" s="23">
        <f>SUM(Q5:Q35)</f>
        <v>108543</v>
      </c>
      <c r="R36" s="23">
        <f t="shared" si="6"/>
        <v>112840</v>
      </c>
      <c r="S36" s="46">
        <f t="shared" si="6"/>
        <v>33038</v>
      </c>
      <c r="T36" s="23">
        <f t="shared" si="6"/>
        <v>100000</v>
      </c>
      <c r="U36" s="23">
        <f t="shared" si="6"/>
        <v>358421</v>
      </c>
      <c r="V36" s="24">
        <f>V4+C36-U36</f>
        <v>61984</v>
      </c>
    </row>
  </sheetData>
  <printOptions/>
  <pageMargins left="0.5905511811023623" right="0.2" top="0.65" bottom="0.27" header="0.5118110236220472" footer="0.24"/>
  <pageSetup horizontalDpi="400" verticalDpi="4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33"/>
  <sheetViews>
    <sheetView workbookViewId="0" topLeftCell="A1">
      <pane xSplit="3" ySplit="4" topLeftCell="M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25" sqref="S25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5976562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56</v>
      </c>
      <c r="V2" s="49" t="str">
        <f>'１１月'!V2</f>
        <v>　　　　　 会派名（日本共産党県議団）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9" t="s">
        <v>12</v>
      </c>
      <c r="E3" s="68" t="s">
        <v>61</v>
      </c>
      <c r="F3" s="8" t="s">
        <v>13</v>
      </c>
      <c r="G3" s="8" t="s">
        <v>14</v>
      </c>
      <c r="H3" s="9" t="s">
        <v>15</v>
      </c>
      <c r="I3" s="68" t="s">
        <v>61</v>
      </c>
      <c r="J3" s="8" t="s">
        <v>13</v>
      </c>
      <c r="K3" s="8" t="s">
        <v>14</v>
      </c>
      <c r="L3" s="9" t="s">
        <v>16</v>
      </c>
      <c r="M3" s="68" t="s">
        <v>61</v>
      </c>
      <c r="N3" s="8" t="s">
        <v>13</v>
      </c>
      <c r="O3" s="8" t="s">
        <v>14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0" t="s">
        <v>22</v>
      </c>
      <c r="V3" s="10" t="s">
        <v>23</v>
      </c>
    </row>
    <row r="4" spans="1:22" s="11" customFormat="1" ht="25.5" customHeight="1">
      <c r="A4" s="7"/>
      <c r="B4" s="8"/>
      <c r="C4" s="8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'１１月'!V36</f>
        <v>61984</v>
      </c>
    </row>
    <row r="5" spans="1:22" ht="15" customHeight="1">
      <c r="A5" s="13">
        <v>1</v>
      </c>
      <c r="B5" s="14" t="s">
        <v>30</v>
      </c>
      <c r="C5" s="15"/>
      <c r="D5" s="16">
        <v>0</v>
      </c>
      <c r="E5" s="17"/>
      <c r="F5" s="17"/>
      <c r="G5" s="17"/>
      <c r="H5" s="18">
        <f aca="true" t="shared" si="0" ref="H5:H35">I5+J5+K5</f>
        <v>0</v>
      </c>
      <c r="I5" s="17"/>
      <c r="J5" s="17"/>
      <c r="K5" s="17"/>
      <c r="L5" s="47">
        <f aca="true" t="shared" si="1" ref="L5:L35">M5+N5+O5</f>
        <v>0</v>
      </c>
      <c r="M5" s="17"/>
      <c r="N5" s="17"/>
      <c r="O5" s="17"/>
      <c r="P5" s="17"/>
      <c r="Q5" s="17"/>
      <c r="R5" s="17"/>
      <c r="S5" s="48"/>
      <c r="T5" s="17"/>
      <c r="U5" s="19">
        <v>0</v>
      </c>
      <c r="V5" s="20">
        <f>V4+C5-U5</f>
        <v>61984</v>
      </c>
    </row>
    <row r="6" spans="1:22" ht="15" customHeight="1">
      <c r="A6" s="13">
        <v>2</v>
      </c>
      <c r="B6" s="14" t="s">
        <v>31</v>
      </c>
      <c r="C6" s="15">
        <v>400000</v>
      </c>
      <c r="D6" s="16">
        <f aca="true" t="shared" si="2" ref="D6:D35">SUM(E6+F6+G6)</f>
        <v>0</v>
      </c>
      <c r="E6" s="17"/>
      <c r="F6" s="17"/>
      <c r="G6" s="17"/>
      <c r="H6" s="18">
        <f t="shared" si="0"/>
        <v>0</v>
      </c>
      <c r="I6" s="17"/>
      <c r="J6" s="17"/>
      <c r="K6" s="17"/>
      <c r="L6" s="47">
        <f t="shared" si="1"/>
        <v>0</v>
      </c>
      <c r="M6" s="17"/>
      <c r="N6" s="17"/>
      <c r="O6" s="17"/>
      <c r="P6" s="17"/>
      <c r="Q6" s="17"/>
      <c r="R6" s="17">
        <v>129150</v>
      </c>
      <c r="S6" s="17"/>
      <c r="T6" s="17"/>
      <c r="U6" s="19">
        <f aca="true" t="shared" si="3" ref="U6:U35">D6+H6+L6+P6+Q6+R6+S6+T6</f>
        <v>129150</v>
      </c>
      <c r="V6" s="20">
        <f aca="true" t="shared" si="4" ref="V6:V35">V5+C6-U6</f>
        <v>332834</v>
      </c>
    </row>
    <row r="7" spans="1:22" ht="15" customHeight="1">
      <c r="A7" s="13">
        <v>3</v>
      </c>
      <c r="B7" s="14" t="s">
        <v>32</v>
      </c>
      <c r="C7" s="15"/>
      <c r="D7" s="16">
        <f t="shared" si="2"/>
        <v>0</v>
      </c>
      <c r="E7" s="17"/>
      <c r="F7" s="17"/>
      <c r="G7" s="17"/>
      <c r="H7" s="18">
        <f>I7+J7+AF133</f>
        <v>0</v>
      </c>
      <c r="I7" s="17"/>
      <c r="J7" s="17"/>
      <c r="K7" s="17"/>
      <c r="L7" s="47">
        <f t="shared" si="1"/>
        <v>0</v>
      </c>
      <c r="M7" s="17"/>
      <c r="N7" s="17"/>
      <c r="O7" s="17"/>
      <c r="P7" s="17"/>
      <c r="Q7" s="48"/>
      <c r="R7" s="17"/>
      <c r="S7" s="17"/>
      <c r="T7" s="17"/>
      <c r="U7" s="19">
        <f t="shared" si="3"/>
        <v>0</v>
      </c>
      <c r="V7" s="20">
        <f t="shared" si="4"/>
        <v>332834</v>
      </c>
    </row>
    <row r="8" spans="1:22" ht="15" customHeight="1">
      <c r="A8" s="13">
        <v>4</v>
      </c>
      <c r="B8" s="14" t="s">
        <v>33</v>
      </c>
      <c r="C8" s="15"/>
      <c r="D8" s="16">
        <f t="shared" si="2"/>
        <v>4730</v>
      </c>
      <c r="E8" s="17">
        <v>4730</v>
      </c>
      <c r="F8" s="17"/>
      <c r="G8" s="17"/>
      <c r="H8" s="18">
        <f t="shared" si="0"/>
        <v>0</v>
      </c>
      <c r="I8" s="17"/>
      <c r="J8" s="17"/>
      <c r="K8" s="17"/>
      <c r="L8" s="47">
        <f t="shared" si="1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4730</v>
      </c>
      <c r="V8" s="20">
        <f t="shared" si="4"/>
        <v>328104</v>
      </c>
    </row>
    <row r="9" spans="1:22" ht="15" customHeight="1">
      <c r="A9" s="13">
        <v>5</v>
      </c>
      <c r="B9" s="14" t="s">
        <v>9</v>
      </c>
      <c r="C9" s="15"/>
      <c r="D9" s="16">
        <f t="shared" si="2"/>
        <v>0</v>
      </c>
      <c r="E9" s="17"/>
      <c r="F9" s="17"/>
      <c r="G9" s="17"/>
      <c r="H9" s="18">
        <f t="shared" si="0"/>
        <v>0</v>
      </c>
      <c r="I9" s="17"/>
      <c r="J9" s="17"/>
      <c r="K9" s="17"/>
      <c r="L9" s="47">
        <f t="shared" si="1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0</v>
      </c>
      <c r="V9" s="20">
        <f t="shared" si="4"/>
        <v>328104</v>
      </c>
    </row>
    <row r="10" spans="1:22" ht="15" customHeight="1">
      <c r="A10" s="13">
        <v>6</v>
      </c>
      <c r="B10" s="14" t="s">
        <v>28</v>
      </c>
      <c r="C10" s="15"/>
      <c r="D10" s="16">
        <f t="shared" si="2"/>
        <v>0</v>
      </c>
      <c r="E10" s="17"/>
      <c r="F10" s="17"/>
      <c r="G10" s="17"/>
      <c r="H10" s="18">
        <f t="shared" si="0"/>
        <v>0</v>
      </c>
      <c r="I10" s="17"/>
      <c r="J10" s="17"/>
      <c r="K10" s="17"/>
      <c r="L10" s="47">
        <f t="shared" si="1"/>
        <v>0</v>
      </c>
      <c r="M10" s="17"/>
      <c r="N10" s="17"/>
      <c r="O10" s="17"/>
      <c r="P10" s="17"/>
      <c r="Q10" s="17"/>
      <c r="R10" s="17"/>
      <c r="S10" s="17">
        <v>1354</v>
      </c>
      <c r="T10" s="17"/>
      <c r="U10" s="19">
        <f t="shared" si="3"/>
        <v>1354</v>
      </c>
      <c r="V10" s="20">
        <f t="shared" si="4"/>
        <v>326750</v>
      </c>
    </row>
    <row r="11" spans="1:22" ht="15" customHeight="1">
      <c r="A11" s="13">
        <v>7</v>
      </c>
      <c r="B11" s="14" t="s">
        <v>29</v>
      </c>
      <c r="C11" s="15"/>
      <c r="D11" s="16">
        <f t="shared" si="2"/>
        <v>0</v>
      </c>
      <c r="E11" s="17"/>
      <c r="F11" s="17"/>
      <c r="G11" s="17"/>
      <c r="H11" s="18">
        <f t="shared" si="0"/>
        <v>0</v>
      </c>
      <c r="I11" s="17"/>
      <c r="J11" s="17"/>
      <c r="K11" s="17"/>
      <c r="L11" s="18">
        <f t="shared" si="1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0</v>
      </c>
      <c r="V11" s="20">
        <f t="shared" si="4"/>
        <v>326750</v>
      </c>
    </row>
    <row r="12" spans="1:22" ht="15" customHeight="1">
      <c r="A12" s="13">
        <v>8</v>
      </c>
      <c r="B12" s="14" t="s">
        <v>30</v>
      </c>
      <c r="C12" s="15"/>
      <c r="D12" s="16">
        <f t="shared" si="2"/>
        <v>0</v>
      </c>
      <c r="E12" s="17"/>
      <c r="F12" s="17"/>
      <c r="G12" s="17"/>
      <c r="H12" s="18">
        <f t="shared" si="0"/>
        <v>0</v>
      </c>
      <c r="I12" s="17"/>
      <c r="J12" s="17"/>
      <c r="K12" s="17"/>
      <c r="L12" s="18">
        <f t="shared" si="1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326750</v>
      </c>
    </row>
    <row r="13" spans="1:22" ht="15" customHeight="1">
      <c r="A13" s="13">
        <v>9</v>
      </c>
      <c r="B13" s="14" t="s">
        <v>31</v>
      </c>
      <c r="C13" s="15"/>
      <c r="D13" s="16">
        <f t="shared" si="2"/>
        <v>0</v>
      </c>
      <c r="E13" s="17"/>
      <c r="F13" s="17"/>
      <c r="G13" s="17"/>
      <c r="H13" s="18">
        <f t="shared" si="0"/>
        <v>0</v>
      </c>
      <c r="I13" s="17"/>
      <c r="J13" s="17"/>
      <c r="K13" s="17"/>
      <c r="L13" s="18">
        <f t="shared" si="1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3"/>
        <v>0</v>
      </c>
      <c r="V13" s="20">
        <f t="shared" si="4"/>
        <v>326750</v>
      </c>
    </row>
    <row r="14" spans="1:22" ht="15" customHeight="1">
      <c r="A14" s="13">
        <v>10</v>
      </c>
      <c r="B14" s="14" t="s">
        <v>32</v>
      </c>
      <c r="C14" s="15"/>
      <c r="D14" s="16">
        <f t="shared" si="2"/>
        <v>0</v>
      </c>
      <c r="E14" s="17"/>
      <c r="F14" s="17"/>
      <c r="G14" s="17"/>
      <c r="H14" s="18">
        <f t="shared" si="0"/>
        <v>0</v>
      </c>
      <c r="I14" s="17"/>
      <c r="J14" s="17"/>
      <c r="K14" s="17"/>
      <c r="L14" s="18">
        <f t="shared" si="1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326750</v>
      </c>
    </row>
    <row r="15" spans="1:22" ht="15" customHeight="1">
      <c r="A15" s="13">
        <v>11</v>
      </c>
      <c r="B15" s="14" t="s">
        <v>33</v>
      </c>
      <c r="C15" s="15"/>
      <c r="D15" s="16">
        <f t="shared" si="2"/>
        <v>0</v>
      </c>
      <c r="E15" s="17"/>
      <c r="F15" s="17"/>
      <c r="G15" s="17"/>
      <c r="H15" s="18">
        <f t="shared" si="0"/>
        <v>0</v>
      </c>
      <c r="I15" s="17"/>
      <c r="J15" s="17"/>
      <c r="K15" s="17"/>
      <c r="L15" s="18">
        <f t="shared" si="1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0</v>
      </c>
      <c r="V15" s="20">
        <f t="shared" si="4"/>
        <v>326750</v>
      </c>
    </row>
    <row r="16" spans="1:22" ht="15" customHeight="1">
      <c r="A16" s="13">
        <v>12</v>
      </c>
      <c r="B16" s="14" t="s">
        <v>9</v>
      </c>
      <c r="C16" s="15"/>
      <c r="D16" s="16">
        <f t="shared" si="2"/>
        <v>0</v>
      </c>
      <c r="E16" s="17"/>
      <c r="F16" s="17"/>
      <c r="G16" s="17"/>
      <c r="H16" s="18">
        <f t="shared" si="0"/>
        <v>0</v>
      </c>
      <c r="I16" s="17"/>
      <c r="J16" s="17"/>
      <c r="K16" s="17"/>
      <c r="L16" s="18">
        <f t="shared" si="1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326750</v>
      </c>
    </row>
    <row r="17" spans="1:22" ht="15" customHeight="1">
      <c r="A17" s="13">
        <v>13</v>
      </c>
      <c r="B17" s="14" t="s">
        <v>28</v>
      </c>
      <c r="C17" s="15"/>
      <c r="D17" s="16">
        <f t="shared" si="2"/>
        <v>0</v>
      </c>
      <c r="E17" s="17"/>
      <c r="F17" s="17"/>
      <c r="G17" s="17"/>
      <c r="H17" s="18">
        <f t="shared" si="0"/>
        <v>0</v>
      </c>
      <c r="I17" s="17"/>
      <c r="J17" s="17"/>
      <c r="K17" s="17"/>
      <c r="L17" s="18">
        <f t="shared" si="1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0</v>
      </c>
      <c r="V17" s="20">
        <f t="shared" si="4"/>
        <v>326750</v>
      </c>
    </row>
    <row r="18" spans="1:22" ht="15" customHeight="1">
      <c r="A18" s="13">
        <v>14</v>
      </c>
      <c r="B18" s="14" t="s">
        <v>29</v>
      </c>
      <c r="C18" s="15"/>
      <c r="D18" s="16">
        <v>0</v>
      </c>
      <c r="E18" s="17"/>
      <c r="F18" s="17"/>
      <c r="G18" s="17"/>
      <c r="H18" s="18">
        <f t="shared" si="0"/>
        <v>0</v>
      </c>
      <c r="I18" s="17"/>
      <c r="J18" s="17"/>
      <c r="K18" s="17"/>
      <c r="L18" s="18">
        <f t="shared" si="1"/>
        <v>0</v>
      </c>
      <c r="M18" s="17"/>
      <c r="N18" s="17"/>
      <c r="O18" s="17"/>
      <c r="P18" s="17"/>
      <c r="Q18" s="17">
        <v>66660</v>
      </c>
      <c r="R18" s="17"/>
      <c r="S18" s="17">
        <v>5250</v>
      </c>
      <c r="T18" s="17"/>
      <c r="U18" s="19">
        <f t="shared" si="3"/>
        <v>71910</v>
      </c>
      <c r="V18" s="20">
        <f t="shared" si="4"/>
        <v>254840</v>
      </c>
    </row>
    <row r="19" spans="1:22" ht="15" customHeight="1">
      <c r="A19" s="13">
        <v>15</v>
      </c>
      <c r="B19" s="14" t="s">
        <v>30</v>
      </c>
      <c r="C19" s="15"/>
      <c r="D19" s="45">
        <f t="shared" si="2"/>
        <v>0</v>
      </c>
      <c r="E19" s="17"/>
      <c r="F19" s="17"/>
      <c r="G19" s="17"/>
      <c r="H19" s="18">
        <f t="shared" si="0"/>
        <v>0</v>
      </c>
      <c r="I19" s="17"/>
      <c r="J19" s="17"/>
      <c r="K19" s="17"/>
      <c r="L19" s="18">
        <f t="shared" si="1"/>
        <v>0</v>
      </c>
      <c r="M19" s="17"/>
      <c r="N19" s="17"/>
      <c r="O19" s="17"/>
      <c r="P19" s="17"/>
      <c r="Q19" s="17">
        <v>26640</v>
      </c>
      <c r="R19" s="17"/>
      <c r="S19" s="17"/>
      <c r="T19" s="17"/>
      <c r="U19" s="19">
        <f t="shared" si="3"/>
        <v>26640</v>
      </c>
      <c r="V19" s="20">
        <f t="shared" si="4"/>
        <v>228200</v>
      </c>
    </row>
    <row r="20" spans="1:22" ht="15" customHeight="1">
      <c r="A20" s="13">
        <v>16</v>
      </c>
      <c r="B20" s="14" t="s">
        <v>31</v>
      </c>
      <c r="C20" s="15"/>
      <c r="D20" s="16">
        <f t="shared" si="2"/>
        <v>0</v>
      </c>
      <c r="E20" s="17"/>
      <c r="F20" s="17"/>
      <c r="G20" s="17"/>
      <c r="H20" s="18">
        <f t="shared" si="0"/>
        <v>0</v>
      </c>
      <c r="I20" s="17"/>
      <c r="J20" s="17"/>
      <c r="K20" s="17"/>
      <c r="L20" s="18">
        <f t="shared" si="1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228200</v>
      </c>
    </row>
    <row r="21" spans="1:22" ht="15" customHeight="1">
      <c r="A21" s="13">
        <v>17</v>
      </c>
      <c r="B21" s="14" t="s">
        <v>32</v>
      </c>
      <c r="C21" s="15"/>
      <c r="D21" s="16">
        <f t="shared" si="2"/>
        <v>0</v>
      </c>
      <c r="E21" s="17"/>
      <c r="F21" s="17"/>
      <c r="G21" s="17"/>
      <c r="H21" s="18">
        <f t="shared" si="0"/>
        <v>0</v>
      </c>
      <c r="I21" s="17"/>
      <c r="J21" s="17"/>
      <c r="K21" s="17"/>
      <c r="L21" s="18">
        <f t="shared" si="1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0</v>
      </c>
      <c r="V21" s="20">
        <f t="shared" si="4"/>
        <v>228200</v>
      </c>
    </row>
    <row r="22" spans="1:22" ht="15" customHeight="1">
      <c r="A22" s="13">
        <v>18</v>
      </c>
      <c r="B22" s="14" t="s">
        <v>33</v>
      </c>
      <c r="C22" s="15"/>
      <c r="D22" s="16">
        <f t="shared" si="2"/>
        <v>0</v>
      </c>
      <c r="E22" s="17"/>
      <c r="F22" s="17"/>
      <c r="G22" s="17"/>
      <c r="H22" s="18">
        <f t="shared" si="0"/>
        <v>0</v>
      </c>
      <c r="I22" s="17"/>
      <c r="J22" s="17"/>
      <c r="K22" s="17"/>
      <c r="L22" s="18">
        <f t="shared" si="1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228200</v>
      </c>
    </row>
    <row r="23" spans="1:22" ht="15" customHeight="1">
      <c r="A23" s="13">
        <v>19</v>
      </c>
      <c r="B23" s="14" t="s">
        <v>9</v>
      </c>
      <c r="C23" s="15"/>
      <c r="D23" s="45">
        <v>0</v>
      </c>
      <c r="E23" s="17"/>
      <c r="F23" s="17"/>
      <c r="G23" s="17"/>
      <c r="H23" s="18">
        <f t="shared" si="0"/>
        <v>0</v>
      </c>
      <c r="I23" s="17"/>
      <c r="J23" s="17"/>
      <c r="K23" s="17"/>
      <c r="L23" s="18">
        <f t="shared" si="1"/>
        <v>0</v>
      </c>
      <c r="M23" s="17"/>
      <c r="N23" s="17"/>
      <c r="O23" s="17"/>
      <c r="P23" s="17"/>
      <c r="Q23" s="17"/>
      <c r="R23" s="17"/>
      <c r="S23" s="17"/>
      <c r="T23" s="17"/>
      <c r="U23" s="19">
        <v>0</v>
      </c>
      <c r="V23" s="20">
        <f t="shared" si="4"/>
        <v>228200</v>
      </c>
    </row>
    <row r="24" spans="1:22" ht="15" customHeight="1">
      <c r="A24" s="13">
        <v>20</v>
      </c>
      <c r="B24" s="14" t="s">
        <v>28</v>
      </c>
      <c r="C24" s="15"/>
      <c r="D24" s="16">
        <f t="shared" si="2"/>
        <v>0</v>
      </c>
      <c r="E24" s="17"/>
      <c r="F24" s="17"/>
      <c r="G24" s="17"/>
      <c r="H24" s="18">
        <f t="shared" si="0"/>
        <v>0</v>
      </c>
      <c r="I24" s="17"/>
      <c r="J24" s="17"/>
      <c r="K24" s="17"/>
      <c r="L24" s="18">
        <f t="shared" si="1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228200</v>
      </c>
    </row>
    <row r="25" spans="1:22" ht="15" customHeight="1">
      <c r="A25" s="13">
        <v>21</v>
      </c>
      <c r="B25" s="14" t="s">
        <v>29</v>
      </c>
      <c r="C25" s="15"/>
      <c r="D25" s="16">
        <f t="shared" si="2"/>
        <v>0</v>
      </c>
      <c r="E25" s="17"/>
      <c r="F25" s="17"/>
      <c r="G25" s="17"/>
      <c r="H25" s="18">
        <f t="shared" si="0"/>
        <v>0</v>
      </c>
      <c r="I25" s="17"/>
      <c r="J25" s="17"/>
      <c r="K25" s="17"/>
      <c r="L25" s="18">
        <f t="shared" si="1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0</v>
      </c>
      <c r="V25" s="20">
        <f t="shared" si="4"/>
        <v>228200</v>
      </c>
    </row>
    <row r="26" spans="1:22" ht="15" customHeight="1">
      <c r="A26" s="13">
        <v>22</v>
      </c>
      <c r="B26" s="14" t="s">
        <v>30</v>
      </c>
      <c r="C26" s="15"/>
      <c r="D26" s="45">
        <f t="shared" si="2"/>
        <v>0</v>
      </c>
      <c r="E26" s="17"/>
      <c r="F26" s="17"/>
      <c r="G26" s="17"/>
      <c r="H26" s="18">
        <f t="shared" si="0"/>
        <v>0</v>
      </c>
      <c r="I26" s="17"/>
      <c r="J26" s="17"/>
      <c r="K26" s="17"/>
      <c r="L26" s="18">
        <f t="shared" si="1"/>
        <v>0</v>
      </c>
      <c r="M26" s="17"/>
      <c r="N26" s="17"/>
      <c r="O26" s="17"/>
      <c r="P26" s="17"/>
      <c r="Q26" s="17">
        <v>3600</v>
      </c>
      <c r="R26" s="17"/>
      <c r="S26" s="17"/>
      <c r="T26" s="17"/>
      <c r="U26" s="19">
        <f t="shared" si="3"/>
        <v>3600</v>
      </c>
      <c r="V26" s="20">
        <f t="shared" si="4"/>
        <v>224600</v>
      </c>
    </row>
    <row r="27" spans="1:22" ht="15" customHeight="1">
      <c r="A27" s="13">
        <v>23</v>
      </c>
      <c r="B27" s="14" t="s">
        <v>31</v>
      </c>
      <c r="C27" s="15"/>
      <c r="D27" s="16">
        <f t="shared" si="2"/>
        <v>0</v>
      </c>
      <c r="E27" s="17"/>
      <c r="F27" s="17"/>
      <c r="G27" s="17"/>
      <c r="H27" s="18">
        <f t="shared" si="0"/>
        <v>0</v>
      </c>
      <c r="I27" s="17"/>
      <c r="J27" s="17"/>
      <c r="K27" s="17"/>
      <c r="L27" s="18">
        <f t="shared" si="1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0</v>
      </c>
      <c r="V27" s="20">
        <f t="shared" si="4"/>
        <v>224600</v>
      </c>
    </row>
    <row r="28" spans="1:22" ht="15" customHeight="1">
      <c r="A28" s="13">
        <v>24</v>
      </c>
      <c r="B28" s="14" t="s">
        <v>32</v>
      </c>
      <c r="C28" s="15"/>
      <c r="D28" s="16">
        <f t="shared" si="2"/>
        <v>0</v>
      </c>
      <c r="E28" s="17"/>
      <c r="F28" s="17"/>
      <c r="G28" s="17"/>
      <c r="H28" s="18">
        <f t="shared" si="0"/>
        <v>0</v>
      </c>
      <c r="I28" s="17"/>
      <c r="J28" s="17"/>
      <c r="K28" s="17"/>
      <c r="L28" s="18">
        <f t="shared" si="1"/>
        <v>0</v>
      </c>
      <c r="M28" s="17"/>
      <c r="N28" s="17"/>
      <c r="O28" s="17"/>
      <c r="P28" s="17"/>
      <c r="Q28" s="17"/>
      <c r="R28" s="17"/>
      <c r="S28" s="17"/>
      <c r="T28" s="17"/>
      <c r="U28" s="19">
        <f t="shared" si="3"/>
        <v>0</v>
      </c>
      <c r="V28" s="20">
        <f t="shared" si="4"/>
        <v>224600</v>
      </c>
    </row>
    <row r="29" spans="1:22" ht="15" customHeight="1">
      <c r="A29" s="13">
        <v>25</v>
      </c>
      <c r="B29" s="14" t="s">
        <v>33</v>
      </c>
      <c r="C29" s="15"/>
      <c r="D29" s="45">
        <f t="shared" si="2"/>
        <v>0</v>
      </c>
      <c r="E29" s="17"/>
      <c r="F29" s="17"/>
      <c r="G29" s="17"/>
      <c r="H29" s="18">
        <f t="shared" si="0"/>
        <v>0</v>
      </c>
      <c r="I29" s="17"/>
      <c r="J29" s="17"/>
      <c r="K29" s="17"/>
      <c r="L29" s="18">
        <f t="shared" si="1"/>
        <v>0</v>
      </c>
      <c r="M29" s="17"/>
      <c r="N29" s="17"/>
      <c r="O29" s="17"/>
      <c r="P29" s="17"/>
      <c r="Q29" s="17"/>
      <c r="R29" s="17"/>
      <c r="S29" s="17">
        <v>20000</v>
      </c>
      <c r="T29" s="17">
        <v>100000</v>
      </c>
      <c r="U29" s="19">
        <f t="shared" si="3"/>
        <v>120000</v>
      </c>
      <c r="V29" s="20">
        <f t="shared" si="4"/>
        <v>104600</v>
      </c>
    </row>
    <row r="30" spans="1:22" ht="15" customHeight="1">
      <c r="A30" s="13">
        <v>26</v>
      </c>
      <c r="B30" s="14" t="s">
        <v>9</v>
      </c>
      <c r="C30" s="15"/>
      <c r="D30" s="16">
        <f t="shared" si="2"/>
        <v>0</v>
      </c>
      <c r="E30" s="17"/>
      <c r="F30" s="17"/>
      <c r="G30" s="17"/>
      <c r="H30" s="18">
        <f t="shared" si="0"/>
        <v>0</v>
      </c>
      <c r="I30" s="17"/>
      <c r="J30" s="17"/>
      <c r="K30" s="17"/>
      <c r="L30" s="18">
        <f t="shared" si="1"/>
        <v>0</v>
      </c>
      <c r="M30" s="17"/>
      <c r="N30" s="17"/>
      <c r="O30" s="17"/>
      <c r="P30" s="17"/>
      <c r="Q30" s="17">
        <v>100</v>
      </c>
      <c r="R30" s="17"/>
      <c r="S30" s="17"/>
      <c r="T30" s="17"/>
      <c r="U30" s="19">
        <f t="shared" si="3"/>
        <v>100</v>
      </c>
      <c r="V30" s="20">
        <f t="shared" si="4"/>
        <v>104500</v>
      </c>
    </row>
    <row r="31" spans="1:22" ht="15" customHeight="1">
      <c r="A31" s="13">
        <v>27</v>
      </c>
      <c r="B31" s="14" t="s">
        <v>28</v>
      </c>
      <c r="C31" s="15"/>
      <c r="D31" s="16">
        <f t="shared" si="2"/>
        <v>0</v>
      </c>
      <c r="E31" s="17"/>
      <c r="F31" s="17"/>
      <c r="G31" s="17"/>
      <c r="H31" s="18">
        <f t="shared" si="0"/>
        <v>0</v>
      </c>
      <c r="I31" s="17"/>
      <c r="J31" s="17"/>
      <c r="K31" s="17"/>
      <c r="L31" s="18">
        <f t="shared" si="1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0</v>
      </c>
      <c r="V31" s="20">
        <f t="shared" si="4"/>
        <v>104500</v>
      </c>
    </row>
    <row r="32" spans="1:22" ht="15" customHeight="1">
      <c r="A32" s="13">
        <v>28</v>
      </c>
      <c r="B32" s="14" t="s">
        <v>29</v>
      </c>
      <c r="C32" s="15"/>
      <c r="D32" s="16">
        <f t="shared" si="2"/>
        <v>0</v>
      </c>
      <c r="E32" s="17"/>
      <c r="F32" s="17"/>
      <c r="G32" s="17"/>
      <c r="H32" s="18">
        <f t="shared" si="0"/>
        <v>0</v>
      </c>
      <c r="I32" s="17"/>
      <c r="J32" s="17"/>
      <c r="K32" s="17"/>
      <c r="L32" s="18">
        <f t="shared" si="1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3"/>
        <v>0</v>
      </c>
      <c r="V32" s="20">
        <f t="shared" si="4"/>
        <v>104500</v>
      </c>
    </row>
    <row r="33" spans="1:22" ht="15" customHeight="1">
      <c r="A33" s="13">
        <v>29</v>
      </c>
      <c r="B33" s="14" t="s">
        <v>30</v>
      </c>
      <c r="C33" s="15"/>
      <c r="D33" s="16">
        <f t="shared" si="2"/>
        <v>0</v>
      </c>
      <c r="E33" s="17"/>
      <c r="F33" s="17"/>
      <c r="G33" s="17"/>
      <c r="H33" s="18">
        <f t="shared" si="0"/>
        <v>0</v>
      </c>
      <c r="I33" s="17"/>
      <c r="J33" s="17"/>
      <c r="K33" s="17"/>
      <c r="L33" s="18">
        <f t="shared" si="1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0</v>
      </c>
      <c r="V33" s="20">
        <f t="shared" si="4"/>
        <v>104500</v>
      </c>
    </row>
    <row r="34" spans="1:22" ht="15" customHeight="1">
      <c r="A34" s="13">
        <v>30</v>
      </c>
      <c r="B34" s="14" t="s">
        <v>38</v>
      </c>
      <c r="C34" s="15"/>
      <c r="D34" s="16">
        <f t="shared" si="2"/>
        <v>0</v>
      </c>
      <c r="E34" s="17"/>
      <c r="F34" s="17"/>
      <c r="G34" s="17"/>
      <c r="H34" s="18">
        <f t="shared" si="0"/>
        <v>0</v>
      </c>
      <c r="I34" s="17"/>
      <c r="J34" s="17"/>
      <c r="K34" s="17"/>
      <c r="L34" s="18">
        <f t="shared" si="1"/>
        <v>0</v>
      </c>
      <c r="M34" s="17"/>
      <c r="N34" s="17"/>
      <c r="O34" s="17"/>
      <c r="P34" s="17"/>
      <c r="Q34" s="17"/>
      <c r="R34" s="17"/>
      <c r="S34" s="17"/>
      <c r="T34" s="17"/>
      <c r="U34" s="19">
        <f t="shared" si="3"/>
        <v>0</v>
      </c>
      <c r="V34" s="20">
        <f t="shared" si="4"/>
        <v>104500</v>
      </c>
    </row>
    <row r="35" spans="1:22" ht="15" customHeight="1">
      <c r="A35" s="13">
        <v>31</v>
      </c>
      <c r="B35" s="14" t="s">
        <v>39</v>
      </c>
      <c r="C35" s="15"/>
      <c r="D35" s="16">
        <f t="shared" si="2"/>
        <v>0</v>
      </c>
      <c r="E35" s="17"/>
      <c r="F35" s="17"/>
      <c r="G35" s="17"/>
      <c r="H35" s="18">
        <f t="shared" si="0"/>
        <v>0</v>
      </c>
      <c r="I35" s="17"/>
      <c r="J35" s="17"/>
      <c r="K35" s="17"/>
      <c r="L35" s="18">
        <f t="shared" si="1"/>
        <v>0</v>
      </c>
      <c r="M35" s="17"/>
      <c r="N35" s="17"/>
      <c r="O35" s="17"/>
      <c r="P35" s="17"/>
      <c r="Q35" s="17"/>
      <c r="R35" s="17"/>
      <c r="S35" s="17"/>
      <c r="T35" s="17"/>
      <c r="U35" s="19">
        <f t="shared" si="3"/>
        <v>0</v>
      </c>
      <c r="V35" s="20">
        <f t="shared" si="4"/>
        <v>104500</v>
      </c>
    </row>
    <row r="36" spans="1:22" ht="15" customHeight="1">
      <c r="A36" s="21" t="s">
        <v>24</v>
      </c>
      <c r="B36" s="22"/>
      <c r="C36" s="23">
        <f aca="true" t="shared" si="5" ref="C36:L36">SUM(C5:C35)</f>
        <v>400000</v>
      </c>
      <c r="D36" s="46">
        <f t="shared" si="5"/>
        <v>4730</v>
      </c>
      <c r="E36" s="23">
        <f t="shared" si="5"/>
        <v>4730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46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23">
        <f t="shared" si="6"/>
        <v>0</v>
      </c>
      <c r="Q36" s="46">
        <f t="shared" si="6"/>
        <v>97000</v>
      </c>
      <c r="R36" s="23">
        <f t="shared" si="6"/>
        <v>129150</v>
      </c>
      <c r="S36" s="46">
        <f t="shared" si="6"/>
        <v>26604</v>
      </c>
      <c r="T36" s="23">
        <f t="shared" si="6"/>
        <v>100000</v>
      </c>
      <c r="U36" s="23">
        <f t="shared" si="6"/>
        <v>357484</v>
      </c>
      <c r="V36" s="24">
        <f>V4+C36-U36</f>
        <v>104500</v>
      </c>
    </row>
    <row r="133" ht="13.5">
      <c r="AF133" s="17"/>
    </row>
  </sheetData>
  <printOptions/>
  <pageMargins left="0.5905511811023623" right="0.2" top="0.65" bottom="0.27" header="0.5118110236220472" footer="0.24"/>
  <pageSetup horizontalDpi="400" verticalDpi="4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3" ySplit="4" topLeftCell="M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36" sqref="V36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5976562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57</v>
      </c>
      <c r="V2" s="49" t="str">
        <f>'１２月'!V2</f>
        <v>　　　　　 会派名（日本共産党県議団）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9" t="s">
        <v>12</v>
      </c>
      <c r="E3" s="68" t="s">
        <v>61</v>
      </c>
      <c r="F3" s="8" t="s">
        <v>13</v>
      </c>
      <c r="G3" s="8" t="s">
        <v>14</v>
      </c>
      <c r="H3" s="9" t="s">
        <v>15</v>
      </c>
      <c r="I3" s="68" t="s">
        <v>61</v>
      </c>
      <c r="J3" s="8" t="s">
        <v>13</v>
      </c>
      <c r="K3" s="8" t="s">
        <v>14</v>
      </c>
      <c r="L3" s="9" t="s">
        <v>16</v>
      </c>
      <c r="M3" s="68" t="s">
        <v>61</v>
      </c>
      <c r="N3" s="8" t="s">
        <v>13</v>
      </c>
      <c r="O3" s="8" t="s">
        <v>14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0" t="s">
        <v>22</v>
      </c>
      <c r="V3" s="10" t="s">
        <v>23</v>
      </c>
    </row>
    <row r="4" spans="1:22" s="11" customFormat="1" ht="25.5" customHeight="1">
      <c r="A4" s="7"/>
      <c r="B4" s="8"/>
      <c r="C4" s="8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'１２月'!V36</f>
        <v>104500</v>
      </c>
    </row>
    <row r="5" spans="1:22" ht="15" customHeight="1">
      <c r="A5" s="13">
        <v>1</v>
      </c>
      <c r="B5" s="14" t="s">
        <v>33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18">
        <f aca="true" t="shared" si="2" ref="L5:L35">M5+N5+O5</f>
        <v>0</v>
      </c>
      <c r="M5" s="17"/>
      <c r="N5" s="17"/>
      <c r="O5" s="17"/>
      <c r="P5" s="17"/>
      <c r="Q5" s="17"/>
      <c r="R5" s="17"/>
      <c r="S5" s="17"/>
      <c r="T5" s="17"/>
      <c r="U5" s="19">
        <f aca="true" t="shared" si="3" ref="U5:U35">D5+H5+L5+P5+Q5+R5+S5+T5</f>
        <v>0</v>
      </c>
      <c r="V5" s="20">
        <f>V4+C5-U5</f>
        <v>104500</v>
      </c>
    </row>
    <row r="6" spans="1:22" ht="15" customHeight="1">
      <c r="A6" s="13">
        <v>2</v>
      </c>
      <c r="B6" s="14" t="s">
        <v>9</v>
      </c>
      <c r="C6" s="15"/>
      <c r="D6" s="16">
        <f t="shared" si="0"/>
        <v>0</v>
      </c>
      <c r="E6" s="17"/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0</v>
      </c>
      <c r="V6" s="20">
        <f aca="true" t="shared" si="4" ref="V6:V35">V5+C6-U6</f>
        <v>104500</v>
      </c>
    </row>
    <row r="7" spans="1:22" ht="15" customHeight="1">
      <c r="A7" s="13">
        <v>3</v>
      </c>
      <c r="B7" s="14" t="s">
        <v>28</v>
      </c>
      <c r="C7" s="15"/>
      <c r="D7" s="16">
        <f t="shared" si="0"/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18">
        <f t="shared" si="2"/>
        <v>0</v>
      </c>
      <c r="M7" s="17"/>
      <c r="N7" s="17"/>
      <c r="O7" s="17"/>
      <c r="P7" s="17"/>
      <c r="Q7" s="17"/>
      <c r="R7" s="17"/>
      <c r="S7" s="17"/>
      <c r="T7" s="17"/>
      <c r="U7" s="19">
        <f t="shared" si="3"/>
        <v>0</v>
      </c>
      <c r="V7" s="20">
        <f t="shared" si="4"/>
        <v>104500</v>
      </c>
    </row>
    <row r="8" spans="1:22" ht="15" customHeight="1">
      <c r="A8" s="13">
        <v>4</v>
      </c>
      <c r="B8" s="14" t="s">
        <v>29</v>
      </c>
      <c r="C8" s="15"/>
      <c r="D8" s="16">
        <f t="shared" si="0"/>
        <v>0</v>
      </c>
      <c r="E8" s="17"/>
      <c r="F8" s="17"/>
      <c r="G8" s="17"/>
      <c r="H8" s="18">
        <f t="shared" si="1"/>
        <v>0</v>
      </c>
      <c r="I8" s="17"/>
      <c r="J8" s="17"/>
      <c r="K8" s="17"/>
      <c r="L8" s="47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0</v>
      </c>
      <c r="V8" s="20">
        <f t="shared" si="4"/>
        <v>104500</v>
      </c>
    </row>
    <row r="9" spans="1:22" ht="15" customHeight="1">
      <c r="A9" s="13">
        <v>5</v>
      </c>
      <c r="B9" s="14" t="s">
        <v>30</v>
      </c>
      <c r="C9" s="15"/>
      <c r="D9" s="16">
        <f t="shared" si="0"/>
        <v>0</v>
      </c>
      <c r="E9" s="17"/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0</v>
      </c>
      <c r="V9" s="20">
        <f t="shared" si="4"/>
        <v>104500</v>
      </c>
    </row>
    <row r="10" spans="1:22" ht="15" customHeight="1">
      <c r="A10" s="13">
        <v>6</v>
      </c>
      <c r="B10" s="14" t="s">
        <v>31</v>
      </c>
      <c r="C10" s="15"/>
      <c r="D10" s="16">
        <f t="shared" si="0"/>
        <v>0</v>
      </c>
      <c r="E10" s="17"/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0</v>
      </c>
      <c r="V10" s="20">
        <f t="shared" si="4"/>
        <v>104500</v>
      </c>
    </row>
    <row r="11" spans="1:22" ht="15" customHeight="1">
      <c r="A11" s="13">
        <v>7</v>
      </c>
      <c r="B11" s="14" t="s">
        <v>32</v>
      </c>
      <c r="C11" s="15"/>
      <c r="D11" s="16">
        <f t="shared" si="0"/>
        <v>0</v>
      </c>
      <c r="E11" s="17"/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0</v>
      </c>
      <c r="V11" s="20">
        <f t="shared" si="4"/>
        <v>104500</v>
      </c>
    </row>
    <row r="12" spans="1:22" ht="15" customHeight="1">
      <c r="A12" s="13">
        <v>8</v>
      </c>
      <c r="B12" s="14" t="s">
        <v>33</v>
      </c>
      <c r="C12" s="15"/>
      <c r="D12" s="16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104500</v>
      </c>
    </row>
    <row r="13" spans="1:22" ht="15" customHeight="1">
      <c r="A13" s="13">
        <v>9</v>
      </c>
      <c r="B13" s="14" t="s">
        <v>9</v>
      </c>
      <c r="C13" s="15"/>
      <c r="D13" s="16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3"/>
        <v>0</v>
      </c>
      <c r="V13" s="20">
        <f t="shared" si="4"/>
        <v>104500</v>
      </c>
    </row>
    <row r="14" spans="1:22" ht="15" customHeight="1">
      <c r="A14" s="13">
        <v>10</v>
      </c>
      <c r="B14" s="14" t="s">
        <v>28</v>
      </c>
      <c r="C14" s="15"/>
      <c r="D14" s="16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104500</v>
      </c>
    </row>
    <row r="15" spans="1:22" ht="15" customHeight="1">
      <c r="A15" s="13">
        <v>11</v>
      </c>
      <c r="B15" s="14" t="s">
        <v>29</v>
      </c>
      <c r="C15" s="44"/>
      <c r="D15" s="16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48"/>
      <c r="T15" s="17"/>
      <c r="U15" s="19">
        <f t="shared" si="3"/>
        <v>0</v>
      </c>
      <c r="V15" s="20">
        <f t="shared" si="4"/>
        <v>104500</v>
      </c>
    </row>
    <row r="16" spans="1:22" ht="15" customHeight="1">
      <c r="A16" s="13">
        <v>12</v>
      </c>
      <c r="B16" s="14" t="s">
        <v>30</v>
      </c>
      <c r="C16" s="15"/>
      <c r="D16" s="45">
        <f t="shared" si="0"/>
        <v>600</v>
      </c>
      <c r="E16" s="17">
        <v>600</v>
      </c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600</v>
      </c>
      <c r="V16" s="20">
        <f t="shared" si="4"/>
        <v>103900</v>
      </c>
    </row>
    <row r="17" spans="1:22" ht="15" customHeight="1">
      <c r="A17" s="13">
        <v>13</v>
      </c>
      <c r="B17" s="14" t="s">
        <v>31</v>
      </c>
      <c r="C17" s="15"/>
      <c r="D17" s="45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48"/>
      <c r="R17" s="17"/>
      <c r="S17" s="17"/>
      <c r="T17" s="17"/>
      <c r="U17" s="19">
        <f t="shared" si="3"/>
        <v>0</v>
      </c>
      <c r="V17" s="20">
        <f t="shared" si="4"/>
        <v>103900</v>
      </c>
    </row>
    <row r="18" spans="1:22" ht="15" customHeight="1">
      <c r="A18" s="13">
        <v>14</v>
      </c>
      <c r="B18" s="14" t="s">
        <v>32</v>
      </c>
      <c r="C18" s="15">
        <v>300000</v>
      </c>
      <c r="D18" s="16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403900</v>
      </c>
    </row>
    <row r="19" spans="1:22" ht="15" customHeight="1">
      <c r="A19" s="13">
        <v>15</v>
      </c>
      <c r="B19" s="14" t="s">
        <v>33</v>
      </c>
      <c r="C19" s="15"/>
      <c r="D19" s="16"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48"/>
      <c r="R19" s="17"/>
      <c r="S19" s="17"/>
      <c r="T19" s="17"/>
      <c r="U19" s="19">
        <f t="shared" si="3"/>
        <v>0</v>
      </c>
      <c r="V19" s="20">
        <f t="shared" si="4"/>
        <v>403900</v>
      </c>
    </row>
    <row r="20" spans="1:22" ht="15" customHeight="1">
      <c r="A20" s="13">
        <v>16</v>
      </c>
      <c r="B20" s="14" t="s">
        <v>9</v>
      </c>
      <c r="C20" s="15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403900</v>
      </c>
    </row>
    <row r="21" spans="1:22" ht="15" customHeight="1">
      <c r="A21" s="13">
        <v>17</v>
      </c>
      <c r="B21" s="14" t="s">
        <v>28</v>
      </c>
      <c r="C21" s="15"/>
      <c r="D21" s="16">
        <f t="shared" si="0"/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0</v>
      </c>
      <c r="V21" s="20">
        <f t="shared" si="4"/>
        <v>403900</v>
      </c>
    </row>
    <row r="22" spans="1:22" ht="15" customHeight="1">
      <c r="A22" s="13">
        <v>18</v>
      </c>
      <c r="B22" s="14" t="s">
        <v>29</v>
      </c>
      <c r="C22" s="15"/>
      <c r="D22" s="16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403900</v>
      </c>
    </row>
    <row r="23" spans="1:22" ht="15" customHeight="1">
      <c r="A23" s="13">
        <v>19</v>
      </c>
      <c r="B23" s="14" t="s">
        <v>30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3"/>
        <v>0</v>
      </c>
      <c r="V23" s="20">
        <f t="shared" si="4"/>
        <v>403900</v>
      </c>
    </row>
    <row r="24" spans="1:22" ht="15" customHeight="1">
      <c r="A24" s="13">
        <v>20</v>
      </c>
      <c r="B24" s="14" t="s">
        <v>31</v>
      </c>
      <c r="C24" s="15"/>
      <c r="D24" s="16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403900</v>
      </c>
    </row>
    <row r="25" spans="1:22" ht="15" customHeight="1">
      <c r="A25" s="13">
        <v>21</v>
      </c>
      <c r="B25" s="14" t="s">
        <v>32</v>
      </c>
      <c r="C25" s="15"/>
      <c r="D25" s="45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0</v>
      </c>
      <c r="V25" s="20">
        <f t="shared" si="4"/>
        <v>403900</v>
      </c>
    </row>
    <row r="26" spans="1:22" ht="15" customHeight="1">
      <c r="A26" s="13">
        <v>22</v>
      </c>
      <c r="B26" s="14" t="s">
        <v>33</v>
      </c>
      <c r="C26" s="15"/>
      <c r="D26" s="45"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0</v>
      </c>
      <c r="V26" s="20">
        <f t="shared" si="4"/>
        <v>403900</v>
      </c>
    </row>
    <row r="27" spans="1:22" ht="15" customHeight="1">
      <c r="A27" s="13">
        <v>23</v>
      </c>
      <c r="B27" s="14" t="s">
        <v>9</v>
      </c>
      <c r="C27" s="15"/>
      <c r="D27" s="16"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0</v>
      </c>
      <c r="V27" s="20">
        <f t="shared" si="4"/>
        <v>403900</v>
      </c>
    </row>
    <row r="28" spans="1:22" ht="15" customHeight="1">
      <c r="A28" s="13">
        <v>24</v>
      </c>
      <c r="B28" s="14" t="s">
        <v>28</v>
      </c>
      <c r="C28" s="15"/>
      <c r="D28" s="45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>
        <v>59781</v>
      </c>
      <c r="R28" s="17">
        <v>5600</v>
      </c>
      <c r="S28" s="17"/>
      <c r="T28" s="17"/>
      <c r="U28" s="19">
        <f t="shared" si="3"/>
        <v>65381</v>
      </c>
      <c r="V28" s="20">
        <f t="shared" si="4"/>
        <v>338519</v>
      </c>
    </row>
    <row r="29" spans="1:22" ht="15" customHeight="1">
      <c r="A29" s="13">
        <v>25</v>
      </c>
      <c r="B29" s="14" t="s">
        <v>29</v>
      </c>
      <c r="C29" s="15"/>
      <c r="D29" s="45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>
        <v>20000</v>
      </c>
      <c r="T29" s="17">
        <v>100000</v>
      </c>
      <c r="U29" s="19">
        <f t="shared" si="3"/>
        <v>120000</v>
      </c>
      <c r="V29" s="20">
        <f t="shared" si="4"/>
        <v>218519</v>
      </c>
    </row>
    <row r="30" spans="1:22" ht="15" customHeight="1">
      <c r="A30" s="13">
        <v>26</v>
      </c>
      <c r="B30" s="14" t="s">
        <v>30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3"/>
        <v>0</v>
      </c>
      <c r="V30" s="20">
        <f t="shared" si="4"/>
        <v>218519</v>
      </c>
    </row>
    <row r="31" spans="1:22" ht="15" customHeight="1">
      <c r="A31" s="13">
        <v>27</v>
      </c>
      <c r="B31" s="14" t="s">
        <v>31</v>
      </c>
      <c r="C31" s="15"/>
      <c r="D31" s="16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>
        <v>1418</v>
      </c>
      <c r="T31" s="17"/>
      <c r="U31" s="19">
        <f t="shared" si="3"/>
        <v>1418</v>
      </c>
      <c r="V31" s="20">
        <f t="shared" si="4"/>
        <v>217101</v>
      </c>
    </row>
    <row r="32" spans="1:22" ht="15" customHeight="1">
      <c r="A32" s="13">
        <v>28</v>
      </c>
      <c r="B32" s="14" t="s">
        <v>32</v>
      </c>
      <c r="C32" s="15"/>
      <c r="D32" s="45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>
        <v>680</v>
      </c>
      <c r="R32" s="17">
        <v>3890</v>
      </c>
      <c r="S32" s="17"/>
      <c r="T32" s="17"/>
      <c r="U32" s="19">
        <f t="shared" si="3"/>
        <v>4570</v>
      </c>
      <c r="V32" s="20">
        <f t="shared" si="4"/>
        <v>212531</v>
      </c>
    </row>
    <row r="33" spans="1:22" ht="15" customHeight="1">
      <c r="A33" s="13">
        <v>29</v>
      </c>
      <c r="B33" s="14" t="s">
        <v>33</v>
      </c>
      <c r="C33" s="15"/>
      <c r="D33" s="16">
        <f t="shared" si="0"/>
        <v>0</v>
      </c>
      <c r="E33" s="17"/>
      <c r="F33" s="17"/>
      <c r="G33" s="17"/>
      <c r="H33" s="18">
        <f t="shared" si="1"/>
        <v>400</v>
      </c>
      <c r="I33" s="17"/>
      <c r="J33" s="17"/>
      <c r="K33" s="17">
        <v>400</v>
      </c>
      <c r="L33" s="18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400</v>
      </c>
      <c r="V33" s="20">
        <f t="shared" si="4"/>
        <v>212131</v>
      </c>
    </row>
    <row r="34" spans="1:22" ht="15" customHeight="1">
      <c r="A34" s="13">
        <v>30</v>
      </c>
      <c r="B34" s="14" t="s">
        <v>40</v>
      </c>
      <c r="C34" s="15"/>
      <c r="D34" s="16">
        <f t="shared" si="0"/>
        <v>0</v>
      </c>
      <c r="E34" s="17"/>
      <c r="F34" s="17"/>
      <c r="G34" s="17"/>
      <c r="H34" s="18"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/>
      <c r="R34" s="17">
        <v>11975</v>
      </c>
      <c r="S34" s="17"/>
      <c r="T34" s="17"/>
      <c r="U34" s="19">
        <f t="shared" si="3"/>
        <v>11975</v>
      </c>
      <c r="V34" s="20">
        <f t="shared" si="4"/>
        <v>200156</v>
      </c>
    </row>
    <row r="35" spans="1:22" ht="15" customHeight="1">
      <c r="A35" s="13">
        <v>31</v>
      </c>
      <c r="B35" s="14" t="s">
        <v>41</v>
      </c>
      <c r="C35" s="15"/>
      <c r="D35" s="16">
        <f t="shared" si="0"/>
        <v>600</v>
      </c>
      <c r="E35" s="17">
        <v>600</v>
      </c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/>
      <c r="R35" s="17"/>
      <c r="S35" s="48"/>
      <c r="T35" s="17"/>
      <c r="U35" s="19">
        <f t="shared" si="3"/>
        <v>600</v>
      </c>
      <c r="V35" s="20">
        <f t="shared" si="4"/>
        <v>199556</v>
      </c>
    </row>
    <row r="36" spans="1:22" ht="15" customHeight="1">
      <c r="A36" s="21" t="s">
        <v>24</v>
      </c>
      <c r="B36" s="22"/>
      <c r="C36" s="46">
        <f aca="true" t="shared" si="5" ref="C36:L36">SUM(C5:C35)</f>
        <v>300000</v>
      </c>
      <c r="D36" s="46">
        <f t="shared" si="5"/>
        <v>1200</v>
      </c>
      <c r="E36" s="23">
        <f t="shared" si="5"/>
        <v>1200</v>
      </c>
      <c r="F36" s="23">
        <f t="shared" si="5"/>
        <v>0</v>
      </c>
      <c r="G36" s="23">
        <f t="shared" si="5"/>
        <v>0</v>
      </c>
      <c r="H36" s="23">
        <f t="shared" si="5"/>
        <v>400</v>
      </c>
      <c r="I36" s="23">
        <f t="shared" si="5"/>
        <v>0</v>
      </c>
      <c r="J36" s="23">
        <f t="shared" si="5"/>
        <v>0</v>
      </c>
      <c r="K36" s="23">
        <f t="shared" si="5"/>
        <v>400</v>
      </c>
      <c r="L36" s="46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23">
        <f t="shared" si="6"/>
        <v>0</v>
      </c>
      <c r="Q36" s="46">
        <f t="shared" si="6"/>
        <v>60461</v>
      </c>
      <c r="R36" s="23">
        <f t="shared" si="6"/>
        <v>21465</v>
      </c>
      <c r="S36" s="46">
        <f t="shared" si="6"/>
        <v>21418</v>
      </c>
      <c r="T36" s="23">
        <f t="shared" si="6"/>
        <v>100000</v>
      </c>
      <c r="U36" s="23">
        <f t="shared" si="6"/>
        <v>204944</v>
      </c>
      <c r="V36" s="24">
        <f>V4+C36-U36</f>
        <v>199556</v>
      </c>
    </row>
  </sheetData>
  <printOptions/>
  <pageMargins left="0.5905511811023623" right="0.2" top="0.65" bottom="0.27" header="0.5118110236220472" footer="0.24"/>
  <pageSetup horizontalDpi="400" verticalDpi="4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3" sqref="D23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5976562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58</v>
      </c>
      <c r="V2" s="49" t="str">
        <f>'１月'!V2</f>
        <v>　　　　　 会派名（日本共産党県議団）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9" t="s">
        <v>12</v>
      </c>
      <c r="E3" s="68" t="s">
        <v>60</v>
      </c>
      <c r="F3" s="8" t="s">
        <v>13</v>
      </c>
      <c r="G3" s="8" t="s">
        <v>14</v>
      </c>
      <c r="H3" s="9" t="s">
        <v>15</v>
      </c>
      <c r="I3" s="68" t="s">
        <v>60</v>
      </c>
      <c r="J3" s="8" t="s">
        <v>13</v>
      </c>
      <c r="K3" s="8" t="s">
        <v>14</v>
      </c>
      <c r="L3" s="9" t="s">
        <v>16</v>
      </c>
      <c r="M3" s="68" t="s">
        <v>60</v>
      </c>
      <c r="N3" s="8" t="s">
        <v>13</v>
      </c>
      <c r="O3" s="8" t="s">
        <v>14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0" t="s">
        <v>22</v>
      </c>
      <c r="V3" s="10" t="s">
        <v>23</v>
      </c>
    </row>
    <row r="4" spans="1:22" s="11" customFormat="1" ht="25.5" customHeight="1">
      <c r="A4" s="7"/>
      <c r="B4" s="8"/>
      <c r="C4" s="8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'１月'!V36</f>
        <v>199556</v>
      </c>
    </row>
    <row r="5" spans="1:22" ht="15" customHeight="1">
      <c r="A5" s="13">
        <v>1</v>
      </c>
      <c r="B5" s="14" t="s">
        <v>29</v>
      </c>
      <c r="C5" s="44"/>
      <c r="D5" s="16">
        <f aca="true" t="shared" si="0" ref="D5:D35">SUM(E5+F5+G5)</f>
        <v>0</v>
      </c>
      <c r="E5" s="17"/>
      <c r="F5" s="17"/>
      <c r="G5" s="17"/>
      <c r="H5" s="18">
        <v>0</v>
      </c>
      <c r="I5" s="17"/>
      <c r="J5" s="17"/>
      <c r="K5" s="17"/>
      <c r="L5" s="47">
        <f aca="true" t="shared" si="1" ref="L5:L33">M5+N5+O5</f>
        <v>0</v>
      </c>
      <c r="M5" s="17"/>
      <c r="N5" s="17"/>
      <c r="O5" s="17"/>
      <c r="P5" s="17"/>
      <c r="Q5" s="17"/>
      <c r="R5" s="17"/>
      <c r="S5" s="48"/>
      <c r="T5" s="17"/>
      <c r="U5" s="19">
        <f aca="true" t="shared" si="2" ref="U5:U35">D5+H5+L5+P5+Q5+R5+S5+T5</f>
        <v>0</v>
      </c>
      <c r="V5" s="20">
        <f>V4+C5-U5</f>
        <v>199556</v>
      </c>
    </row>
    <row r="6" spans="1:22" ht="15" customHeight="1">
      <c r="A6" s="13">
        <v>2</v>
      </c>
      <c r="B6" s="14" t="s">
        <v>30</v>
      </c>
      <c r="C6" s="15"/>
      <c r="D6" s="16">
        <v>0</v>
      </c>
      <c r="E6" s="17"/>
      <c r="F6" s="17"/>
      <c r="G6" s="17"/>
      <c r="H6" s="18">
        <f aca="true" t="shared" si="3" ref="H6:H35">I6+J6+K6</f>
        <v>0</v>
      </c>
      <c r="I6" s="17"/>
      <c r="J6" s="17"/>
      <c r="K6" s="17"/>
      <c r="L6" s="18">
        <f t="shared" si="1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2"/>
        <v>0</v>
      </c>
      <c r="V6" s="20">
        <f aca="true" t="shared" si="4" ref="V6:V35">V5+C6-U6</f>
        <v>199556</v>
      </c>
    </row>
    <row r="7" spans="1:22" ht="15" customHeight="1">
      <c r="A7" s="13">
        <v>3</v>
      </c>
      <c r="B7" s="14" t="s">
        <v>31</v>
      </c>
      <c r="C7" s="15"/>
      <c r="D7" s="16">
        <f t="shared" si="0"/>
        <v>0</v>
      </c>
      <c r="E7" s="17"/>
      <c r="F7" s="17"/>
      <c r="G7" s="17"/>
      <c r="H7" s="18">
        <f t="shared" si="3"/>
        <v>0</v>
      </c>
      <c r="I7" s="17"/>
      <c r="J7" s="17"/>
      <c r="K7" s="17"/>
      <c r="L7" s="18">
        <f t="shared" si="1"/>
        <v>0</v>
      </c>
      <c r="M7" s="17"/>
      <c r="N7" s="17"/>
      <c r="O7" s="17"/>
      <c r="P7" s="17"/>
      <c r="Q7" s="17"/>
      <c r="R7" s="17"/>
      <c r="S7" s="17"/>
      <c r="T7" s="17"/>
      <c r="U7" s="19">
        <f t="shared" si="2"/>
        <v>0</v>
      </c>
      <c r="V7" s="20">
        <f t="shared" si="4"/>
        <v>199556</v>
      </c>
    </row>
    <row r="8" spans="1:22" ht="15" customHeight="1">
      <c r="A8" s="13">
        <v>4</v>
      </c>
      <c r="B8" s="14" t="s">
        <v>32</v>
      </c>
      <c r="C8" s="15"/>
      <c r="D8" s="16">
        <f t="shared" si="0"/>
        <v>0</v>
      </c>
      <c r="E8" s="17"/>
      <c r="F8" s="17"/>
      <c r="G8" s="17"/>
      <c r="H8" s="18">
        <f t="shared" si="3"/>
        <v>0</v>
      </c>
      <c r="I8" s="17"/>
      <c r="J8" s="17"/>
      <c r="K8" s="17"/>
      <c r="L8" s="18">
        <f t="shared" si="1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2"/>
        <v>0</v>
      </c>
      <c r="V8" s="20">
        <f t="shared" si="4"/>
        <v>199556</v>
      </c>
    </row>
    <row r="9" spans="1:22" ht="15" customHeight="1">
      <c r="A9" s="13">
        <v>5</v>
      </c>
      <c r="B9" s="14" t="s">
        <v>33</v>
      </c>
      <c r="C9" s="15"/>
      <c r="D9" s="45">
        <f t="shared" si="0"/>
        <v>0</v>
      </c>
      <c r="E9" s="17"/>
      <c r="F9" s="17"/>
      <c r="G9" s="17"/>
      <c r="H9" s="18">
        <f t="shared" si="3"/>
        <v>0</v>
      </c>
      <c r="I9" s="17"/>
      <c r="J9" s="17"/>
      <c r="K9" s="17"/>
      <c r="L9" s="18">
        <f t="shared" si="1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2"/>
        <v>0</v>
      </c>
      <c r="V9" s="20">
        <f t="shared" si="4"/>
        <v>199556</v>
      </c>
    </row>
    <row r="10" spans="1:22" ht="15" customHeight="1">
      <c r="A10" s="13">
        <v>6</v>
      </c>
      <c r="B10" s="14" t="s">
        <v>9</v>
      </c>
      <c r="C10" s="15"/>
      <c r="D10" s="16">
        <f t="shared" si="0"/>
        <v>0</v>
      </c>
      <c r="E10" s="17"/>
      <c r="F10" s="17"/>
      <c r="G10" s="17"/>
      <c r="H10" s="18">
        <f t="shared" si="3"/>
        <v>0</v>
      </c>
      <c r="I10" s="17"/>
      <c r="J10" s="17"/>
      <c r="K10" s="17"/>
      <c r="L10" s="18">
        <f t="shared" si="1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2"/>
        <v>0</v>
      </c>
      <c r="V10" s="20">
        <f t="shared" si="4"/>
        <v>199556</v>
      </c>
    </row>
    <row r="11" spans="1:22" ht="15" customHeight="1">
      <c r="A11" s="13">
        <v>7</v>
      </c>
      <c r="B11" s="14" t="s">
        <v>28</v>
      </c>
      <c r="C11" s="15"/>
      <c r="D11" s="16">
        <f t="shared" si="0"/>
        <v>0</v>
      </c>
      <c r="E11" s="17"/>
      <c r="F11" s="17"/>
      <c r="G11" s="17"/>
      <c r="H11" s="18">
        <f t="shared" si="3"/>
        <v>0</v>
      </c>
      <c r="I11" s="17"/>
      <c r="J11" s="17"/>
      <c r="K11" s="17"/>
      <c r="L11" s="18">
        <f t="shared" si="1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2"/>
        <v>0</v>
      </c>
      <c r="V11" s="20">
        <f t="shared" si="4"/>
        <v>199556</v>
      </c>
    </row>
    <row r="12" spans="1:22" ht="15" customHeight="1">
      <c r="A12" s="13">
        <v>8</v>
      </c>
      <c r="B12" s="14" t="s">
        <v>29</v>
      </c>
      <c r="C12" s="15"/>
      <c r="D12" s="45">
        <f t="shared" si="0"/>
        <v>0</v>
      </c>
      <c r="E12" s="17"/>
      <c r="F12" s="17"/>
      <c r="G12" s="17"/>
      <c r="H12" s="18">
        <f t="shared" si="3"/>
        <v>0</v>
      </c>
      <c r="I12" s="17"/>
      <c r="J12" s="17"/>
      <c r="K12" s="17"/>
      <c r="L12" s="18">
        <f t="shared" si="1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2"/>
        <v>0</v>
      </c>
      <c r="V12" s="20">
        <f t="shared" si="4"/>
        <v>199556</v>
      </c>
    </row>
    <row r="13" spans="1:22" ht="15" customHeight="1">
      <c r="A13" s="13">
        <v>9</v>
      </c>
      <c r="B13" s="14" t="s">
        <v>30</v>
      </c>
      <c r="C13" s="15"/>
      <c r="D13" s="16">
        <f t="shared" si="0"/>
        <v>0</v>
      </c>
      <c r="E13" s="17"/>
      <c r="F13" s="17"/>
      <c r="G13" s="17"/>
      <c r="H13" s="18">
        <f t="shared" si="3"/>
        <v>0</v>
      </c>
      <c r="I13" s="17"/>
      <c r="J13" s="17"/>
      <c r="K13" s="17"/>
      <c r="L13" s="18">
        <f t="shared" si="1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2"/>
        <v>0</v>
      </c>
      <c r="V13" s="20">
        <f t="shared" si="4"/>
        <v>199556</v>
      </c>
    </row>
    <row r="14" spans="1:22" ht="15" customHeight="1">
      <c r="A14" s="13">
        <v>10</v>
      </c>
      <c r="B14" s="14" t="s">
        <v>31</v>
      </c>
      <c r="C14" s="15"/>
      <c r="D14" s="16">
        <f t="shared" si="0"/>
        <v>0</v>
      </c>
      <c r="E14" s="17"/>
      <c r="F14" s="17"/>
      <c r="G14" s="17"/>
      <c r="H14" s="18">
        <f t="shared" si="3"/>
        <v>0</v>
      </c>
      <c r="I14" s="17"/>
      <c r="J14" s="17"/>
      <c r="K14" s="17"/>
      <c r="L14" s="18">
        <f t="shared" si="1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2"/>
        <v>0</v>
      </c>
      <c r="V14" s="20">
        <f t="shared" si="4"/>
        <v>199556</v>
      </c>
    </row>
    <row r="15" spans="1:22" ht="15" customHeight="1">
      <c r="A15" s="13">
        <v>11</v>
      </c>
      <c r="B15" s="14" t="s">
        <v>32</v>
      </c>
      <c r="C15" s="15"/>
      <c r="D15" s="45">
        <f t="shared" si="0"/>
        <v>0</v>
      </c>
      <c r="E15" s="17"/>
      <c r="F15" s="17"/>
      <c r="G15" s="17"/>
      <c r="H15" s="18">
        <f t="shared" si="3"/>
        <v>0</v>
      </c>
      <c r="I15" s="17"/>
      <c r="J15" s="17"/>
      <c r="K15" s="17"/>
      <c r="L15" s="18">
        <f t="shared" si="1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2"/>
        <v>0</v>
      </c>
      <c r="V15" s="20">
        <f t="shared" si="4"/>
        <v>199556</v>
      </c>
    </row>
    <row r="16" spans="1:22" ht="15" customHeight="1">
      <c r="A16" s="13">
        <v>12</v>
      </c>
      <c r="B16" s="14" t="s">
        <v>33</v>
      </c>
      <c r="C16" s="15"/>
      <c r="D16" s="16">
        <f t="shared" si="0"/>
        <v>800</v>
      </c>
      <c r="E16" s="17">
        <v>800</v>
      </c>
      <c r="F16" s="17"/>
      <c r="G16" s="17"/>
      <c r="H16" s="18">
        <f t="shared" si="3"/>
        <v>0</v>
      </c>
      <c r="I16" s="17"/>
      <c r="J16" s="17"/>
      <c r="K16" s="17"/>
      <c r="L16" s="18">
        <f t="shared" si="1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2"/>
        <v>800</v>
      </c>
      <c r="V16" s="20">
        <f t="shared" si="4"/>
        <v>198756</v>
      </c>
    </row>
    <row r="17" spans="1:22" ht="15" customHeight="1">
      <c r="A17" s="13">
        <v>13</v>
      </c>
      <c r="B17" s="14" t="s">
        <v>9</v>
      </c>
      <c r="C17" s="15"/>
      <c r="D17" s="16">
        <f t="shared" si="0"/>
        <v>0</v>
      </c>
      <c r="E17" s="17"/>
      <c r="F17" s="17"/>
      <c r="G17" s="17"/>
      <c r="H17" s="18">
        <f t="shared" si="3"/>
        <v>0</v>
      </c>
      <c r="I17" s="17"/>
      <c r="J17" s="17"/>
      <c r="K17" s="17"/>
      <c r="L17" s="18">
        <f t="shared" si="1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2"/>
        <v>0</v>
      </c>
      <c r="V17" s="20">
        <f t="shared" si="4"/>
        <v>198756</v>
      </c>
    </row>
    <row r="18" spans="1:22" ht="15" customHeight="1">
      <c r="A18" s="13">
        <v>14</v>
      </c>
      <c r="B18" s="14" t="s">
        <v>28</v>
      </c>
      <c r="C18" s="15">
        <v>500000</v>
      </c>
      <c r="D18" s="16">
        <f t="shared" si="0"/>
        <v>6200</v>
      </c>
      <c r="E18" s="17">
        <v>6200</v>
      </c>
      <c r="F18" s="17"/>
      <c r="G18" s="17"/>
      <c r="H18" s="18">
        <f t="shared" si="3"/>
        <v>0</v>
      </c>
      <c r="I18" s="17"/>
      <c r="J18" s="17"/>
      <c r="K18" s="17"/>
      <c r="L18" s="18">
        <f t="shared" si="1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2"/>
        <v>6200</v>
      </c>
      <c r="V18" s="20">
        <f t="shared" si="4"/>
        <v>692556</v>
      </c>
    </row>
    <row r="19" spans="1:22" ht="15" customHeight="1">
      <c r="A19" s="13">
        <v>15</v>
      </c>
      <c r="B19" s="14" t="s">
        <v>29</v>
      </c>
      <c r="C19" s="15"/>
      <c r="D19" s="16">
        <f t="shared" si="0"/>
        <v>600</v>
      </c>
      <c r="E19" s="17">
        <v>600</v>
      </c>
      <c r="F19" s="17"/>
      <c r="G19" s="17"/>
      <c r="H19" s="18">
        <f t="shared" si="3"/>
        <v>0</v>
      </c>
      <c r="I19" s="17"/>
      <c r="J19" s="17"/>
      <c r="K19" s="17"/>
      <c r="L19" s="18">
        <f t="shared" si="1"/>
        <v>0</v>
      </c>
      <c r="M19" s="17"/>
      <c r="N19" s="17"/>
      <c r="O19" s="17"/>
      <c r="P19" s="17"/>
      <c r="Q19" s="17"/>
      <c r="R19" s="17">
        <v>373185</v>
      </c>
      <c r="S19" s="17"/>
      <c r="T19" s="17"/>
      <c r="U19" s="19">
        <f t="shared" si="2"/>
        <v>373785</v>
      </c>
      <c r="V19" s="20">
        <f t="shared" si="4"/>
        <v>318771</v>
      </c>
    </row>
    <row r="20" spans="1:22" ht="15" customHeight="1">
      <c r="A20" s="13">
        <v>16</v>
      </c>
      <c r="B20" s="14" t="s">
        <v>30</v>
      </c>
      <c r="C20" s="15"/>
      <c r="D20" s="16">
        <f t="shared" si="0"/>
        <v>600</v>
      </c>
      <c r="E20" s="17">
        <v>600</v>
      </c>
      <c r="F20" s="17"/>
      <c r="G20" s="17"/>
      <c r="H20" s="18">
        <f t="shared" si="3"/>
        <v>0</v>
      </c>
      <c r="I20" s="17"/>
      <c r="J20" s="17"/>
      <c r="K20" s="17"/>
      <c r="L20" s="18">
        <f t="shared" si="1"/>
        <v>0</v>
      </c>
      <c r="M20" s="17"/>
      <c r="N20" s="17"/>
      <c r="O20" s="17"/>
      <c r="P20" s="17"/>
      <c r="Q20" s="17">
        <v>10945</v>
      </c>
      <c r="R20" s="17"/>
      <c r="S20" s="17">
        <v>1674</v>
      </c>
      <c r="T20" s="17"/>
      <c r="U20" s="19">
        <f t="shared" si="2"/>
        <v>13219</v>
      </c>
      <c r="V20" s="20">
        <f t="shared" si="4"/>
        <v>305552</v>
      </c>
    </row>
    <row r="21" spans="1:22" ht="15" customHeight="1">
      <c r="A21" s="13">
        <v>17</v>
      </c>
      <c r="B21" s="14" t="s">
        <v>31</v>
      </c>
      <c r="C21" s="15"/>
      <c r="D21" s="16">
        <f t="shared" si="0"/>
        <v>4700</v>
      </c>
      <c r="E21" s="17">
        <v>4700</v>
      </c>
      <c r="F21" s="17"/>
      <c r="G21" s="17"/>
      <c r="H21" s="18">
        <f t="shared" si="3"/>
        <v>0</v>
      </c>
      <c r="I21" s="17"/>
      <c r="J21" s="17"/>
      <c r="K21" s="17"/>
      <c r="L21" s="18">
        <f t="shared" si="1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2"/>
        <v>4700</v>
      </c>
      <c r="V21" s="20">
        <f t="shared" si="4"/>
        <v>300852</v>
      </c>
    </row>
    <row r="22" spans="1:22" ht="15" customHeight="1">
      <c r="A22" s="13">
        <v>18</v>
      </c>
      <c r="B22" s="14" t="s">
        <v>32</v>
      </c>
      <c r="C22" s="15"/>
      <c r="D22" s="45">
        <v>0</v>
      </c>
      <c r="E22" s="17"/>
      <c r="F22" s="17"/>
      <c r="G22" s="17"/>
      <c r="H22" s="18">
        <f t="shared" si="3"/>
        <v>0</v>
      </c>
      <c r="I22" s="17"/>
      <c r="J22" s="17"/>
      <c r="K22" s="17"/>
      <c r="L22" s="18">
        <f t="shared" si="1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2"/>
        <v>0</v>
      </c>
      <c r="V22" s="20">
        <f t="shared" si="4"/>
        <v>300852</v>
      </c>
    </row>
    <row r="23" spans="1:22" ht="15" customHeight="1">
      <c r="A23" s="13">
        <v>19</v>
      </c>
      <c r="B23" s="14" t="s">
        <v>33</v>
      </c>
      <c r="C23" s="15"/>
      <c r="D23" s="45">
        <f t="shared" si="0"/>
        <v>0</v>
      </c>
      <c r="E23" s="17"/>
      <c r="F23" s="17"/>
      <c r="G23" s="17"/>
      <c r="H23" s="18">
        <f t="shared" si="3"/>
        <v>0</v>
      </c>
      <c r="I23" s="17"/>
      <c r="J23" s="17"/>
      <c r="K23" s="17"/>
      <c r="L23" s="18">
        <f t="shared" si="1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2"/>
        <v>0</v>
      </c>
      <c r="V23" s="20">
        <f t="shared" si="4"/>
        <v>300852</v>
      </c>
    </row>
    <row r="24" spans="1:22" ht="15" customHeight="1">
      <c r="A24" s="13">
        <v>20</v>
      </c>
      <c r="B24" s="14" t="s">
        <v>9</v>
      </c>
      <c r="C24" s="15"/>
      <c r="D24" s="45">
        <f t="shared" si="0"/>
        <v>0</v>
      </c>
      <c r="E24" s="17"/>
      <c r="F24" s="17"/>
      <c r="G24" s="17"/>
      <c r="H24" s="18">
        <f t="shared" si="3"/>
        <v>0</v>
      </c>
      <c r="I24" s="17"/>
      <c r="J24" s="17"/>
      <c r="K24" s="17"/>
      <c r="L24" s="18">
        <f t="shared" si="1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2"/>
        <v>0</v>
      </c>
      <c r="V24" s="20">
        <f t="shared" si="4"/>
        <v>300852</v>
      </c>
    </row>
    <row r="25" spans="1:22" ht="15" customHeight="1">
      <c r="A25" s="13">
        <v>21</v>
      </c>
      <c r="B25" s="14" t="s">
        <v>28</v>
      </c>
      <c r="C25" s="15"/>
      <c r="D25" s="45">
        <f t="shared" si="0"/>
        <v>0</v>
      </c>
      <c r="E25" s="17"/>
      <c r="F25" s="17"/>
      <c r="G25" s="17"/>
      <c r="H25" s="18">
        <f t="shared" si="3"/>
        <v>0</v>
      </c>
      <c r="I25" s="17"/>
      <c r="J25" s="17"/>
      <c r="K25" s="17"/>
      <c r="L25" s="18">
        <f t="shared" si="1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2"/>
        <v>0</v>
      </c>
      <c r="V25" s="20">
        <f t="shared" si="4"/>
        <v>300852</v>
      </c>
    </row>
    <row r="26" spans="1:22" ht="15" customHeight="1">
      <c r="A26" s="13">
        <v>22</v>
      </c>
      <c r="B26" s="14" t="s">
        <v>29</v>
      </c>
      <c r="C26" s="15"/>
      <c r="D26" s="45">
        <f t="shared" si="0"/>
        <v>0</v>
      </c>
      <c r="E26" s="17"/>
      <c r="F26" s="17"/>
      <c r="G26" s="17"/>
      <c r="H26" s="18">
        <f t="shared" si="3"/>
        <v>0</v>
      </c>
      <c r="I26" s="17"/>
      <c r="J26" s="17"/>
      <c r="K26" s="17"/>
      <c r="L26" s="18">
        <f t="shared" si="1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2"/>
        <v>0</v>
      </c>
      <c r="V26" s="20">
        <f t="shared" si="4"/>
        <v>300852</v>
      </c>
    </row>
    <row r="27" spans="1:22" ht="15" customHeight="1">
      <c r="A27" s="13">
        <v>23</v>
      </c>
      <c r="B27" s="14" t="s">
        <v>30</v>
      </c>
      <c r="C27" s="15"/>
      <c r="D27" s="16">
        <f t="shared" si="0"/>
        <v>0</v>
      </c>
      <c r="E27" s="17"/>
      <c r="F27" s="17"/>
      <c r="G27" s="17"/>
      <c r="H27" s="18">
        <f t="shared" si="3"/>
        <v>0</v>
      </c>
      <c r="I27" s="17"/>
      <c r="J27" s="17"/>
      <c r="K27" s="17"/>
      <c r="L27" s="18">
        <f t="shared" si="1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2"/>
        <v>0</v>
      </c>
      <c r="V27" s="20">
        <f t="shared" si="4"/>
        <v>300852</v>
      </c>
    </row>
    <row r="28" spans="1:22" ht="15" customHeight="1">
      <c r="A28" s="13">
        <v>24</v>
      </c>
      <c r="B28" s="14" t="s">
        <v>31</v>
      </c>
      <c r="C28" s="15">
        <v>150000</v>
      </c>
      <c r="D28" s="16">
        <f t="shared" si="0"/>
        <v>0</v>
      </c>
      <c r="E28" s="17"/>
      <c r="F28" s="17"/>
      <c r="G28" s="17"/>
      <c r="H28" s="18">
        <f t="shared" si="3"/>
        <v>0</v>
      </c>
      <c r="I28" s="17"/>
      <c r="J28" s="17"/>
      <c r="K28" s="17"/>
      <c r="L28" s="18">
        <f t="shared" si="1"/>
        <v>0</v>
      </c>
      <c r="M28" s="17"/>
      <c r="N28" s="17"/>
      <c r="O28" s="17"/>
      <c r="P28" s="17"/>
      <c r="Q28" s="17">
        <v>12007</v>
      </c>
      <c r="R28" s="17">
        <v>275</v>
      </c>
      <c r="S28" s="17"/>
      <c r="T28" s="17"/>
      <c r="U28" s="19">
        <f t="shared" si="2"/>
        <v>12282</v>
      </c>
      <c r="V28" s="20">
        <f t="shared" si="4"/>
        <v>438570</v>
      </c>
    </row>
    <row r="29" spans="1:22" ht="15" customHeight="1">
      <c r="A29" s="13">
        <v>25</v>
      </c>
      <c r="B29" s="14" t="s">
        <v>32</v>
      </c>
      <c r="C29" s="15"/>
      <c r="D29" s="16">
        <v>0</v>
      </c>
      <c r="E29" s="17"/>
      <c r="F29" s="17"/>
      <c r="G29" s="17"/>
      <c r="H29" s="18">
        <f t="shared" si="3"/>
        <v>0</v>
      </c>
      <c r="I29" s="17"/>
      <c r="J29" s="17"/>
      <c r="K29" s="17"/>
      <c r="L29" s="18">
        <f t="shared" si="1"/>
        <v>0</v>
      </c>
      <c r="M29" s="17"/>
      <c r="N29" s="17"/>
      <c r="O29" s="17"/>
      <c r="P29" s="17">
        <v>11980</v>
      </c>
      <c r="Q29" s="17"/>
      <c r="R29" s="17"/>
      <c r="S29" s="17">
        <v>29907</v>
      </c>
      <c r="T29" s="17">
        <v>100000</v>
      </c>
      <c r="U29" s="19">
        <f t="shared" si="2"/>
        <v>141887</v>
      </c>
      <c r="V29" s="20">
        <f t="shared" si="4"/>
        <v>296683</v>
      </c>
    </row>
    <row r="30" spans="1:22" ht="15" customHeight="1">
      <c r="A30" s="13">
        <v>26</v>
      </c>
      <c r="B30" s="14" t="s">
        <v>33</v>
      </c>
      <c r="C30" s="15"/>
      <c r="D30" s="16">
        <f t="shared" si="0"/>
        <v>0</v>
      </c>
      <c r="E30" s="17"/>
      <c r="F30" s="17"/>
      <c r="G30" s="17"/>
      <c r="H30" s="18">
        <f t="shared" si="3"/>
        <v>0</v>
      </c>
      <c r="I30" s="17"/>
      <c r="J30" s="17"/>
      <c r="K30" s="17"/>
      <c r="L30" s="18">
        <f t="shared" si="1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2"/>
        <v>0</v>
      </c>
      <c r="V30" s="20">
        <f t="shared" si="4"/>
        <v>296683</v>
      </c>
    </row>
    <row r="31" spans="1:22" ht="15" customHeight="1">
      <c r="A31" s="13">
        <v>27</v>
      </c>
      <c r="B31" s="14" t="s">
        <v>9</v>
      </c>
      <c r="C31" s="15"/>
      <c r="D31" s="16">
        <f t="shared" si="0"/>
        <v>0</v>
      </c>
      <c r="E31" s="17"/>
      <c r="F31" s="17"/>
      <c r="G31" s="17"/>
      <c r="H31" s="18">
        <f t="shared" si="3"/>
        <v>0</v>
      </c>
      <c r="I31" s="17"/>
      <c r="J31" s="17"/>
      <c r="K31" s="17"/>
      <c r="L31" s="18">
        <f t="shared" si="1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2"/>
        <v>0</v>
      </c>
      <c r="V31" s="20">
        <f t="shared" si="4"/>
        <v>296683</v>
      </c>
    </row>
    <row r="32" spans="1:22" ht="15" customHeight="1">
      <c r="A32" s="13">
        <v>28</v>
      </c>
      <c r="B32" s="14" t="s">
        <v>41</v>
      </c>
      <c r="C32" s="15"/>
      <c r="D32" s="16">
        <f t="shared" si="0"/>
        <v>0</v>
      </c>
      <c r="E32" s="17"/>
      <c r="F32" s="17"/>
      <c r="G32" s="17"/>
      <c r="H32" s="18">
        <f t="shared" si="3"/>
        <v>0</v>
      </c>
      <c r="I32" s="17"/>
      <c r="J32" s="17"/>
      <c r="K32" s="17"/>
      <c r="L32" s="18">
        <f t="shared" si="1"/>
        <v>0</v>
      </c>
      <c r="M32" s="17"/>
      <c r="N32" s="17"/>
      <c r="O32" s="17"/>
      <c r="P32" s="17"/>
      <c r="Q32" s="17">
        <v>1480</v>
      </c>
      <c r="R32" s="17"/>
      <c r="S32" s="17"/>
      <c r="T32" s="17"/>
      <c r="U32" s="19">
        <f t="shared" si="2"/>
        <v>1480</v>
      </c>
      <c r="V32" s="20">
        <f t="shared" si="4"/>
        <v>295203</v>
      </c>
    </row>
    <row r="33" spans="1:22" ht="15" customHeight="1">
      <c r="A33" s="13">
        <v>29</v>
      </c>
      <c r="B33" s="14" t="s">
        <v>36</v>
      </c>
      <c r="C33" s="15"/>
      <c r="D33" s="16">
        <f t="shared" si="0"/>
        <v>0</v>
      </c>
      <c r="E33" s="17"/>
      <c r="F33" s="17"/>
      <c r="G33" s="17"/>
      <c r="H33" s="18">
        <f t="shared" si="3"/>
        <v>0</v>
      </c>
      <c r="I33" s="17"/>
      <c r="J33" s="17"/>
      <c r="K33" s="17"/>
      <c r="L33" s="18">
        <f t="shared" si="1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2"/>
        <v>0</v>
      </c>
      <c r="V33" s="20">
        <f t="shared" si="4"/>
        <v>295203</v>
      </c>
    </row>
    <row r="34" spans="1:22" ht="15" customHeight="1">
      <c r="A34" s="13"/>
      <c r="B34" s="14"/>
      <c r="C34" s="15"/>
      <c r="D34" s="16">
        <f t="shared" si="0"/>
        <v>0</v>
      </c>
      <c r="E34" s="17"/>
      <c r="F34" s="17"/>
      <c r="G34" s="17"/>
      <c r="H34" s="18">
        <f t="shared" si="3"/>
        <v>0</v>
      </c>
      <c r="I34" s="17"/>
      <c r="J34" s="17"/>
      <c r="K34" s="17"/>
      <c r="L34" s="18"/>
      <c r="M34" s="17"/>
      <c r="N34" s="17"/>
      <c r="O34" s="17"/>
      <c r="P34" s="17"/>
      <c r="Q34" s="17"/>
      <c r="R34" s="17"/>
      <c r="S34" s="17"/>
      <c r="T34" s="17"/>
      <c r="U34" s="19">
        <f t="shared" si="2"/>
        <v>0</v>
      </c>
      <c r="V34" s="20">
        <f t="shared" si="4"/>
        <v>295203</v>
      </c>
    </row>
    <row r="35" spans="1:22" ht="15" customHeight="1">
      <c r="A35" s="13"/>
      <c r="B35" s="14"/>
      <c r="C35" s="15"/>
      <c r="D35" s="16">
        <f t="shared" si="0"/>
        <v>0</v>
      </c>
      <c r="E35" s="17"/>
      <c r="F35" s="17"/>
      <c r="G35" s="17"/>
      <c r="H35" s="18">
        <f t="shared" si="3"/>
        <v>0</v>
      </c>
      <c r="I35" s="17"/>
      <c r="J35" s="17"/>
      <c r="K35" s="17"/>
      <c r="L35" s="18"/>
      <c r="M35" s="17"/>
      <c r="N35" s="17"/>
      <c r="O35" s="17"/>
      <c r="P35" s="17"/>
      <c r="Q35" s="17"/>
      <c r="R35" s="17"/>
      <c r="S35" s="17"/>
      <c r="T35" s="17"/>
      <c r="U35" s="19">
        <f t="shared" si="2"/>
        <v>0</v>
      </c>
      <c r="V35" s="20">
        <f t="shared" si="4"/>
        <v>295203</v>
      </c>
    </row>
    <row r="36" spans="1:22" ht="15" customHeight="1">
      <c r="A36" s="21" t="s">
        <v>24</v>
      </c>
      <c r="B36" s="22"/>
      <c r="C36" s="46">
        <f aca="true" t="shared" si="5" ref="C36:L36">SUM(C5:C35)</f>
        <v>650000</v>
      </c>
      <c r="D36" s="46">
        <f t="shared" si="5"/>
        <v>12900</v>
      </c>
      <c r="E36" s="23">
        <f t="shared" si="5"/>
        <v>12900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46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23">
        <f t="shared" si="6"/>
        <v>11980</v>
      </c>
      <c r="Q36" s="23">
        <f t="shared" si="6"/>
        <v>24432</v>
      </c>
      <c r="R36" s="23">
        <f>SUM(R5:R35)</f>
        <v>373460</v>
      </c>
      <c r="S36" s="46">
        <f t="shared" si="6"/>
        <v>31581</v>
      </c>
      <c r="T36" s="23">
        <f t="shared" si="6"/>
        <v>100000</v>
      </c>
      <c r="U36" s="23">
        <f t="shared" si="6"/>
        <v>554353</v>
      </c>
      <c r="V36" s="24">
        <f>V4+C36-U36</f>
        <v>295203</v>
      </c>
    </row>
  </sheetData>
  <printOptions/>
  <pageMargins left="0.5905511811023623" right="0.2" top="0.65" bottom="0.27" header="0.5118110236220472" footer="0.24"/>
  <pageSetup horizontalDpi="400" verticalDpi="4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36" sqref="V36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5976562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59</v>
      </c>
      <c r="V2" s="49" t="str">
        <f>'２月'!V2</f>
        <v>　　　　　 会派名（日本共産党県議団）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9" t="s">
        <v>12</v>
      </c>
      <c r="E3" s="68" t="s">
        <v>61</v>
      </c>
      <c r="F3" s="8" t="s">
        <v>13</v>
      </c>
      <c r="G3" s="8" t="s">
        <v>14</v>
      </c>
      <c r="H3" s="9" t="s">
        <v>15</v>
      </c>
      <c r="I3" s="68" t="s">
        <v>61</v>
      </c>
      <c r="J3" s="8" t="s">
        <v>13</v>
      </c>
      <c r="K3" s="8" t="s">
        <v>14</v>
      </c>
      <c r="L3" s="9" t="s">
        <v>16</v>
      </c>
      <c r="M3" s="68" t="s">
        <v>61</v>
      </c>
      <c r="N3" s="8" t="s">
        <v>13</v>
      </c>
      <c r="O3" s="8" t="s">
        <v>14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0" t="s">
        <v>22</v>
      </c>
      <c r="V3" s="10" t="s">
        <v>23</v>
      </c>
    </row>
    <row r="4" spans="1:22" s="11" customFormat="1" ht="25.5" customHeight="1">
      <c r="A4" s="7"/>
      <c r="B4" s="8"/>
      <c r="C4" s="8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'２月'!V36</f>
        <v>295203</v>
      </c>
    </row>
    <row r="5" spans="1:22" ht="15" customHeight="1">
      <c r="A5" s="13">
        <v>1</v>
      </c>
      <c r="B5" s="14" t="s">
        <v>36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47">
        <f aca="true" t="shared" si="2" ref="L5:L35">M5+N5+O5</f>
        <v>0</v>
      </c>
      <c r="M5" s="17"/>
      <c r="N5" s="17"/>
      <c r="O5" s="17"/>
      <c r="P5" s="17"/>
      <c r="Q5" s="17"/>
      <c r="R5" s="17"/>
      <c r="S5" s="17"/>
      <c r="T5" s="17"/>
      <c r="U5" s="19">
        <f aca="true" t="shared" si="3" ref="U5:U35">D5+H5+L5+P5+Q5+R5+S5+T5</f>
        <v>0</v>
      </c>
      <c r="V5" s="20">
        <f>V4+C5-U5</f>
        <v>295203</v>
      </c>
    </row>
    <row r="6" spans="1:22" ht="15" customHeight="1">
      <c r="A6" s="13">
        <v>2</v>
      </c>
      <c r="B6" s="14" t="s">
        <v>30</v>
      </c>
      <c r="C6" s="15"/>
      <c r="D6" s="16">
        <f t="shared" si="0"/>
        <v>0</v>
      </c>
      <c r="E6" s="17"/>
      <c r="F6" s="17"/>
      <c r="G6" s="17"/>
      <c r="H6" s="18">
        <f t="shared" si="1"/>
        <v>0</v>
      </c>
      <c r="I6" s="17"/>
      <c r="J6" s="17"/>
      <c r="K6" s="17"/>
      <c r="L6" s="47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0</v>
      </c>
      <c r="V6" s="20">
        <f aca="true" t="shared" si="4" ref="V6:V35">V5+C6-U6</f>
        <v>295203</v>
      </c>
    </row>
    <row r="7" spans="1:22" ht="15" customHeight="1">
      <c r="A7" s="13">
        <v>3</v>
      </c>
      <c r="B7" s="14" t="s">
        <v>31</v>
      </c>
      <c r="C7" s="44"/>
      <c r="D7" s="16"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47">
        <f t="shared" si="2"/>
        <v>0</v>
      </c>
      <c r="M7" s="17"/>
      <c r="N7" s="17"/>
      <c r="O7" s="17"/>
      <c r="P7" s="17"/>
      <c r="Q7" s="17"/>
      <c r="R7" s="17"/>
      <c r="S7" s="48"/>
      <c r="T7" s="17"/>
      <c r="U7" s="19">
        <v>0</v>
      </c>
      <c r="V7" s="20">
        <f t="shared" si="4"/>
        <v>295203</v>
      </c>
    </row>
    <row r="8" spans="1:22" ht="15" customHeight="1">
      <c r="A8" s="13">
        <v>4</v>
      </c>
      <c r="B8" s="14" t="s">
        <v>32</v>
      </c>
      <c r="C8" s="15"/>
      <c r="D8" s="16">
        <f t="shared" si="0"/>
        <v>0</v>
      </c>
      <c r="E8" s="17"/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0</v>
      </c>
      <c r="V8" s="20">
        <f t="shared" si="4"/>
        <v>295203</v>
      </c>
    </row>
    <row r="9" spans="1:22" ht="15" customHeight="1">
      <c r="A9" s="13">
        <v>5</v>
      </c>
      <c r="B9" s="14" t="s">
        <v>33</v>
      </c>
      <c r="C9" s="15"/>
      <c r="D9" s="16">
        <f t="shared" si="0"/>
        <v>0</v>
      </c>
      <c r="E9" s="17"/>
      <c r="F9" s="17"/>
      <c r="G9" s="17"/>
      <c r="H9" s="18">
        <f t="shared" si="1"/>
        <v>600</v>
      </c>
      <c r="I9" s="17">
        <v>600</v>
      </c>
      <c r="J9" s="17"/>
      <c r="K9" s="17"/>
      <c r="L9" s="18">
        <f t="shared" si="2"/>
        <v>0</v>
      </c>
      <c r="M9" s="17"/>
      <c r="N9" s="17"/>
      <c r="O9" s="17"/>
      <c r="P9" s="17"/>
      <c r="Q9" s="17">
        <v>2000</v>
      </c>
      <c r="R9" s="17"/>
      <c r="S9" s="17"/>
      <c r="T9" s="17"/>
      <c r="U9" s="19">
        <f t="shared" si="3"/>
        <v>2600</v>
      </c>
      <c r="V9" s="20">
        <f t="shared" si="4"/>
        <v>292603</v>
      </c>
    </row>
    <row r="10" spans="1:22" ht="15" customHeight="1">
      <c r="A10" s="13">
        <v>6</v>
      </c>
      <c r="B10" s="14" t="s">
        <v>9</v>
      </c>
      <c r="C10" s="15"/>
      <c r="D10" s="16">
        <f t="shared" si="0"/>
        <v>0</v>
      </c>
      <c r="E10" s="17"/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0</v>
      </c>
      <c r="V10" s="20">
        <f t="shared" si="4"/>
        <v>292603</v>
      </c>
    </row>
    <row r="11" spans="1:22" ht="15" customHeight="1">
      <c r="A11" s="13">
        <v>7</v>
      </c>
      <c r="B11" s="14" t="s">
        <v>28</v>
      </c>
      <c r="C11" s="15"/>
      <c r="D11" s="16">
        <f t="shared" si="0"/>
        <v>0</v>
      </c>
      <c r="E11" s="17"/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/>
      <c r="S11" s="17">
        <v>81900</v>
      </c>
      <c r="T11" s="17"/>
      <c r="U11" s="19">
        <f t="shared" si="3"/>
        <v>81900</v>
      </c>
      <c r="V11" s="20">
        <f t="shared" si="4"/>
        <v>210703</v>
      </c>
    </row>
    <row r="12" spans="1:22" ht="15" customHeight="1">
      <c r="A12" s="13">
        <v>8</v>
      </c>
      <c r="B12" s="14" t="s">
        <v>29</v>
      </c>
      <c r="C12" s="15"/>
      <c r="D12" s="16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210703</v>
      </c>
    </row>
    <row r="13" spans="1:22" ht="15" customHeight="1">
      <c r="A13" s="13">
        <v>9</v>
      </c>
      <c r="B13" s="14" t="s">
        <v>30</v>
      </c>
      <c r="C13" s="15"/>
      <c r="D13" s="16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17"/>
      <c r="R13" s="17"/>
      <c r="S13" s="17">
        <v>1492</v>
      </c>
      <c r="T13" s="17"/>
      <c r="U13" s="19">
        <f t="shared" si="3"/>
        <v>1492</v>
      </c>
      <c r="V13" s="20">
        <f t="shared" si="4"/>
        <v>209211</v>
      </c>
    </row>
    <row r="14" spans="1:22" ht="15" customHeight="1">
      <c r="A14" s="13">
        <v>10</v>
      </c>
      <c r="B14" s="14" t="s">
        <v>31</v>
      </c>
      <c r="C14" s="15"/>
      <c r="D14" s="16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>
        <v>390</v>
      </c>
      <c r="S14" s="17"/>
      <c r="T14" s="17"/>
      <c r="U14" s="19">
        <f t="shared" si="3"/>
        <v>390</v>
      </c>
      <c r="V14" s="20">
        <f t="shared" si="4"/>
        <v>208821</v>
      </c>
    </row>
    <row r="15" spans="1:22" ht="15" customHeight="1">
      <c r="A15" s="13">
        <v>11</v>
      </c>
      <c r="B15" s="14" t="s">
        <v>32</v>
      </c>
      <c r="C15" s="15"/>
      <c r="D15" s="16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0</v>
      </c>
      <c r="V15" s="20">
        <f t="shared" si="4"/>
        <v>208821</v>
      </c>
    </row>
    <row r="16" spans="1:22" ht="15" customHeight="1">
      <c r="A16" s="13">
        <v>12</v>
      </c>
      <c r="B16" s="14" t="s">
        <v>33</v>
      </c>
      <c r="C16" s="15"/>
      <c r="D16" s="16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208821</v>
      </c>
    </row>
    <row r="17" spans="1:22" ht="15" customHeight="1">
      <c r="A17" s="13">
        <v>13</v>
      </c>
      <c r="B17" s="14" t="s">
        <v>9</v>
      </c>
      <c r="C17" s="15"/>
      <c r="D17" s="16"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v>0</v>
      </c>
      <c r="V17" s="20">
        <f t="shared" si="4"/>
        <v>208821</v>
      </c>
    </row>
    <row r="18" spans="1:22" ht="15" customHeight="1">
      <c r="A18" s="13">
        <v>14</v>
      </c>
      <c r="B18" s="14" t="s">
        <v>28</v>
      </c>
      <c r="C18" s="15"/>
      <c r="D18" s="16"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v>0</v>
      </c>
      <c r="V18" s="20">
        <f t="shared" si="4"/>
        <v>208821</v>
      </c>
    </row>
    <row r="19" spans="1:22" ht="15" customHeight="1">
      <c r="A19" s="13">
        <v>15</v>
      </c>
      <c r="B19" s="14" t="s">
        <v>29</v>
      </c>
      <c r="C19" s="15"/>
      <c r="D19" s="16">
        <f t="shared" si="0"/>
        <v>0</v>
      </c>
      <c r="E19" s="17"/>
      <c r="F19" s="17"/>
      <c r="G19" s="17"/>
      <c r="H19" s="18"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v>0</v>
      </c>
      <c r="V19" s="20">
        <f t="shared" si="4"/>
        <v>208821</v>
      </c>
    </row>
    <row r="20" spans="1:22" ht="15" customHeight="1">
      <c r="A20" s="13">
        <v>16</v>
      </c>
      <c r="B20" s="14" t="s">
        <v>30</v>
      </c>
      <c r="C20" s="15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208821</v>
      </c>
    </row>
    <row r="21" spans="1:22" ht="15" customHeight="1">
      <c r="A21" s="13">
        <v>17</v>
      </c>
      <c r="B21" s="14" t="s">
        <v>31</v>
      </c>
      <c r="C21" s="15"/>
      <c r="D21" s="16">
        <f t="shared" si="0"/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0</v>
      </c>
      <c r="V21" s="20">
        <f t="shared" si="4"/>
        <v>208821</v>
      </c>
    </row>
    <row r="22" spans="1:22" ht="15" customHeight="1">
      <c r="A22" s="13">
        <v>18</v>
      </c>
      <c r="B22" s="14" t="s">
        <v>32</v>
      </c>
      <c r="C22" s="15"/>
      <c r="D22" s="16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208821</v>
      </c>
    </row>
    <row r="23" spans="1:22" ht="15" customHeight="1">
      <c r="A23" s="13">
        <v>19</v>
      </c>
      <c r="B23" s="14" t="s">
        <v>33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3"/>
        <v>0</v>
      </c>
      <c r="V23" s="20">
        <f t="shared" si="4"/>
        <v>208821</v>
      </c>
    </row>
    <row r="24" spans="1:22" ht="15" customHeight="1">
      <c r="A24" s="13">
        <v>20</v>
      </c>
      <c r="B24" s="14" t="s">
        <v>9</v>
      </c>
      <c r="C24" s="15"/>
      <c r="D24" s="16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208821</v>
      </c>
    </row>
    <row r="25" spans="1:22" ht="15" customHeight="1">
      <c r="A25" s="13">
        <v>21</v>
      </c>
      <c r="B25" s="14" t="s">
        <v>28</v>
      </c>
      <c r="C25" s="15"/>
      <c r="D25" s="45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0</v>
      </c>
      <c r="V25" s="20">
        <f t="shared" si="4"/>
        <v>208821</v>
      </c>
    </row>
    <row r="26" spans="1:22" ht="15" customHeight="1">
      <c r="A26" s="13">
        <v>22</v>
      </c>
      <c r="B26" s="14" t="s">
        <v>29</v>
      </c>
      <c r="C26" s="15"/>
      <c r="D26" s="16">
        <f t="shared" si="0"/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0</v>
      </c>
      <c r="V26" s="20">
        <f t="shared" si="4"/>
        <v>208821</v>
      </c>
    </row>
    <row r="27" spans="1:22" ht="15" customHeight="1">
      <c r="A27" s="13">
        <v>23</v>
      </c>
      <c r="B27" s="14" t="s">
        <v>30</v>
      </c>
      <c r="C27" s="15"/>
      <c r="D27" s="45"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v>0</v>
      </c>
      <c r="V27" s="20">
        <f t="shared" si="4"/>
        <v>208821</v>
      </c>
    </row>
    <row r="28" spans="1:22" ht="15" customHeight="1">
      <c r="A28" s="13">
        <v>24</v>
      </c>
      <c r="B28" s="14" t="s">
        <v>31</v>
      </c>
      <c r="C28" s="15"/>
      <c r="D28" s="16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>
        <v>3007</v>
      </c>
      <c r="R28" s="17"/>
      <c r="S28" s="17"/>
      <c r="T28" s="17"/>
      <c r="U28" s="19">
        <f t="shared" si="3"/>
        <v>3007</v>
      </c>
      <c r="V28" s="20">
        <f t="shared" si="4"/>
        <v>205814</v>
      </c>
    </row>
    <row r="29" spans="1:22" ht="15" customHeight="1">
      <c r="A29" s="13">
        <v>25</v>
      </c>
      <c r="B29" s="14" t="s">
        <v>32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>
        <v>20000</v>
      </c>
      <c r="T29" s="17">
        <v>100000</v>
      </c>
      <c r="U29" s="19">
        <f t="shared" si="3"/>
        <v>120000</v>
      </c>
      <c r="V29" s="20">
        <f t="shared" si="4"/>
        <v>85814</v>
      </c>
    </row>
    <row r="30" spans="1:22" ht="15" customHeight="1">
      <c r="A30" s="13">
        <v>26</v>
      </c>
      <c r="B30" s="14" t="s">
        <v>33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3"/>
        <v>0</v>
      </c>
      <c r="V30" s="20">
        <f t="shared" si="4"/>
        <v>85814</v>
      </c>
    </row>
    <row r="31" spans="1:22" ht="15" customHeight="1">
      <c r="A31" s="13">
        <v>27</v>
      </c>
      <c r="B31" s="14" t="s">
        <v>9</v>
      </c>
      <c r="C31" s="15"/>
      <c r="D31" s="16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0</v>
      </c>
      <c r="V31" s="20">
        <f t="shared" si="4"/>
        <v>85814</v>
      </c>
    </row>
    <row r="32" spans="1:22" ht="15" customHeight="1">
      <c r="A32" s="13">
        <v>28</v>
      </c>
      <c r="B32" s="14" t="s">
        <v>28</v>
      </c>
      <c r="C32" s="15"/>
      <c r="D32" s="16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>
        <v>35470</v>
      </c>
      <c r="R32" s="17"/>
      <c r="S32" s="17"/>
      <c r="T32" s="17"/>
      <c r="U32" s="19">
        <f t="shared" si="3"/>
        <v>35470</v>
      </c>
      <c r="V32" s="20">
        <f t="shared" si="4"/>
        <v>50344</v>
      </c>
    </row>
    <row r="33" spans="1:22" ht="15" customHeight="1">
      <c r="A33" s="13">
        <v>29</v>
      </c>
      <c r="B33" s="14" t="s">
        <v>29</v>
      </c>
      <c r="C33" s="15"/>
      <c r="D33" s="16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47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0</v>
      </c>
      <c r="V33" s="20">
        <f t="shared" si="4"/>
        <v>50344</v>
      </c>
    </row>
    <row r="34" spans="1:22" ht="15" customHeight="1">
      <c r="A34" s="13">
        <v>30</v>
      </c>
      <c r="B34" s="14" t="s">
        <v>30</v>
      </c>
      <c r="C34" s="15"/>
      <c r="D34" s="16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/>
      <c r="R34" s="17"/>
      <c r="S34" s="17"/>
      <c r="T34" s="17"/>
      <c r="U34" s="19">
        <f t="shared" si="3"/>
        <v>0</v>
      </c>
      <c r="V34" s="20">
        <f t="shared" si="4"/>
        <v>50344</v>
      </c>
    </row>
    <row r="35" spans="1:22" ht="15" customHeight="1">
      <c r="A35" s="13">
        <v>31</v>
      </c>
      <c r="B35" s="14" t="s">
        <v>38</v>
      </c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>
        <v>3675</v>
      </c>
      <c r="R35" s="17"/>
      <c r="S35" s="17">
        <v>46669</v>
      </c>
      <c r="T35" s="17"/>
      <c r="U35" s="19">
        <f t="shared" si="3"/>
        <v>50344</v>
      </c>
      <c r="V35" s="20">
        <f t="shared" si="4"/>
        <v>0</v>
      </c>
    </row>
    <row r="36" spans="1:22" ht="15" customHeight="1">
      <c r="A36" s="21" t="s">
        <v>24</v>
      </c>
      <c r="B36" s="22"/>
      <c r="C36" s="46">
        <f aca="true" t="shared" si="5" ref="C36:L36">SUM(C5:C35)</f>
        <v>0</v>
      </c>
      <c r="D36" s="46">
        <f t="shared" si="5"/>
        <v>0</v>
      </c>
      <c r="E36" s="23">
        <f t="shared" si="5"/>
        <v>0</v>
      </c>
      <c r="F36" s="23">
        <f t="shared" si="5"/>
        <v>0</v>
      </c>
      <c r="G36" s="23">
        <f t="shared" si="5"/>
        <v>0</v>
      </c>
      <c r="H36" s="23">
        <f t="shared" si="5"/>
        <v>600</v>
      </c>
      <c r="I36" s="23">
        <f t="shared" si="5"/>
        <v>600</v>
      </c>
      <c r="J36" s="23">
        <f t="shared" si="5"/>
        <v>0</v>
      </c>
      <c r="K36" s="23">
        <f t="shared" si="5"/>
        <v>0</v>
      </c>
      <c r="L36" s="46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23">
        <f t="shared" si="6"/>
        <v>0</v>
      </c>
      <c r="Q36" s="23">
        <f t="shared" si="6"/>
        <v>44152</v>
      </c>
      <c r="R36" s="23">
        <f t="shared" si="6"/>
        <v>390</v>
      </c>
      <c r="S36" s="46">
        <f t="shared" si="6"/>
        <v>150061</v>
      </c>
      <c r="T36" s="23">
        <f t="shared" si="6"/>
        <v>100000</v>
      </c>
      <c r="U36" s="23">
        <f t="shared" si="6"/>
        <v>295203</v>
      </c>
      <c r="V36" s="24">
        <f>V4+C36-U36</f>
        <v>0</v>
      </c>
    </row>
  </sheetData>
  <printOptions/>
  <pageMargins left="0.5905511811023623" right="0.2" top="0.65" bottom="0.27" header="0.5118110236220472" footer="0.24"/>
  <pageSetup horizontalDpi="400" verticalDpi="4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K1">
      <selection activeCell="E31" sqref="E31"/>
    </sheetView>
  </sheetViews>
  <sheetFormatPr defaultColWidth="8.796875" defaultRowHeight="14.25"/>
  <cols>
    <col min="1" max="1" width="3.59765625" style="6" customWidth="1"/>
    <col min="2" max="2" width="10.59765625" style="6" customWidth="1"/>
    <col min="3" max="18" width="9.69921875" style="6" customWidth="1"/>
    <col min="19" max="19" width="10.59765625" style="6" customWidth="1"/>
    <col min="20" max="21" width="11.8984375" style="6" customWidth="1"/>
    <col min="22" max="16384" width="9" style="6" customWidth="1"/>
  </cols>
  <sheetData>
    <row r="1" ht="16.5" customHeight="1">
      <c r="A1" s="33" t="s">
        <v>7</v>
      </c>
    </row>
    <row r="2" spans="1:21" ht="16.5" customHeight="1">
      <c r="A2" s="31" t="s">
        <v>8</v>
      </c>
      <c r="U2" s="49" t="str">
        <f>'予算整理簿'!F2</f>
        <v>　　　　　 会派名（日本共産党県議団）</v>
      </c>
    </row>
    <row r="3" spans="1:21" s="11" customFormat="1" ht="26.25" customHeight="1">
      <c r="A3" s="64" t="s">
        <v>34</v>
      </c>
      <c r="B3" s="9" t="s">
        <v>11</v>
      </c>
      <c r="C3" s="9" t="s">
        <v>12</v>
      </c>
      <c r="D3" s="69" t="s">
        <v>61</v>
      </c>
      <c r="E3" s="29" t="s">
        <v>13</v>
      </c>
      <c r="F3" s="29" t="s">
        <v>14</v>
      </c>
      <c r="G3" s="9" t="s">
        <v>15</v>
      </c>
      <c r="H3" s="69" t="s">
        <v>61</v>
      </c>
      <c r="I3" s="29" t="s">
        <v>13</v>
      </c>
      <c r="J3" s="29" t="s">
        <v>14</v>
      </c>
      <c r="K3" s="9" t="s">
        <v>16</v>
      </c>
      <c r="L3" s="69" t="s">
        <v>61</v>
      </c>
      <c r="M3" s="29" t="s">
        <v>13</v>
      </c>
      <c r="N3" s="29" t="s">
        <v>14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32" t="s">
        <v>22</v>
      </c>
      <c r="U3" s="32" t="s">
        <v>23</v>
      </c>
    </row>
    <row r="4" spans="1:21" s="11" customFormat="1" ht="25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30"/>
    </row>
    <row r="5" spans="1:21" ht="15" customHeight="1">
      <c r="A5" s="13">
        <v>4</v>
      </c>
      <c r="B5" s="28">
        <f>'４月'!C36</f>
        <v>200000</v>
      </c>
      <c r="C5" s="28">
        <f>'４月'!D36</f>
        <v>0</v>
      </c>
      <c r="D5" s="28">
        <f>'４月'!E36</f>
        <v>0</v>
      </c>
      <c r="E5" s="28">
        <f>'４月'!F36</f>
        <v>0</v>
      </c>
      <c r="F5" s="28">
        <f>'４月'!G36</f>
        <v>0</v>
      </c>
      <c r="G5" s="28">
        <f>'４月'!H36</f>
        <v>1200</v>
      </c>
      <c r="H5" s="28">
        <f>'４月'!I36</f>
        <v>1200</v>
      </c>
      <c r="I5" s="28">
        <f>'４月'!J36</f>
        <v>0</v>
      </c>
      <c r="J5" s="28">
        <f>'４月'!K36</f>
        <v>0</v>
      </c>
      <c r="K5" s="28">
        <f>'４月'!L36</f>
        <v>0</v>
      </c>
      <c r="L5" s="28">
        <f>'４月'!M36</f>
        <v>0</v>
      </c>
      <c r="M5" s="28">
        <f>'４月'!N36</f>
        <v>0</v>
      </c>
      <c r="N5" s="28">
        <f>'４月'!O36</f>
        <v>0</v>
      </c>
      <c r="O5" s="28">
        <f>'４月'!P36</f>
        <v>0</v>
      </c>
      <c r="P5" s="28">
        <f>'４月'!Q36</f>
        <v>45909</v>
      </c>
      <c r="Q5" s="28">
        <f>'４月'!R36</f>
        <v>0</v>
      </c>
      <c r="R5" s="28">
        <f>'４月'!S36</f>
        <v>21837</v>
      </c>
      <c r="S5" s="28">
        <f>'４月'!T36</f>
        <v>100000</v>
      </c>
      <c r="T5" s="28">
        <f>'４月'!U36</f>
        <v>168946</v>
      </c>
      <c r="U5" s="28">
        <f>B5-T5</f>
        <v>31054</v>
      </c>
    </row>
    <row r="6" spans="1:21" ht="15" customHeight="1">
      <c r="A6" s="13">
        <v>5</v>
      </c>
      <c r="B6" s="28">
        <f>'５月'!C36</f>
        <v>120000</v>
      </c>
      <c r="C6" s="28">
        <f>'５月'!D36</f>
        <v>5700</v>
      </c>
      <c r="D6" s="28">
        <f>'５月'!E36</f>
        <v>5700</v>
      </c>
      <c r="E6" s="28">
        <f>'５月'!F36</f>
        <v>0</v>
      </c>
      <c r="F6" s="28">
        <f>'５月'!G36</f>
        <v>0</v>
      </c>
      <c r="G6" s="28">
        <f>'５月'!H36</f>
        <v>3340</v>
      </c>
      <c r="H6" s="28">
        <f>'５月'!I36</f>
        <v>3340</v>
      </c>
      <c r="I6" s="28">
        <f>'５月'!J36</f>
        <v>0</v>
      </c>
      <c r="J6" s="28">
        <f>'５月'!K36</f>
        <v>0</v>
      </c>
      <c r="K6" s="28">
        <f>'５月'!L36</f>
        <v>0</v>
      </c>
      <c r="L6" s="28">
        <f>'５月'!M36</f>
        <v>0</v>
      </c>
      <c r="M6" s="28">
        <f>'５月'!N36</f>
        <v>0</v>
      </c>
      <c r="N6" s="28">
        <f>'５月'!O36</f>
        <v>0</v>
      </c>
      <c r="O6" s="28">
        <f>'５月'!P36</f>
        <v>0</v>
      </c>
      <c r="P6" s="28">
        <f>'５月'!Q36</f>
        <v>20119</v>
      </c>
      <c r="Q6" s="28">
        <f>'５月'!R36</f>
        <v>120015</v>
      </c>
      <c r="R6" s="28">
        <f>'５月'!S36</f>
        <v>20931</v>
      </c>
      <c r="S6" s="28">
        <f>'５月'!T36</f>
        <v>100000</v>
      </c>
      <c r="T6" s="28">
        <f>'５月'!U36</f>
        <v>270105</v>
      </c>
      <c r="U6" s="28">
        <f>U5+B6-T6</f>
        <v>-119051</v>
      </c>
    </row>
    <row r="7" spans="1:21" ht="15" customHeight="1">
      <c r="A7" s="13">
        <v>6</v>
      </c>
      <c r="B7" s="28">
        <f>'６月'!C36</f>
        <v>470000</v>
      </c>
      <c r="C7" s="28">
        <f>'６月'!D36</f>
        <v>116800</v>
      </c>
      <c r="D7" s="28">
        <f>'６月'!E36</f>
        <v>88400</v>
      </c>
      <c r="E7" s="28">
        <f>'６月'!F36</f>
        <v>28400</v>
      </c>
      <c r="F7" s="28">
        <f>'６月'!G36</f>
        <v>0</v>
      </c>
      <c r="G7" s="28">
        <f>'６月'!H36</f>
        <v>0</v>
      </c>
      <c r="H7" s="28">
        <f>'６月'!I36</f>
        <v>0</v>
      </c>
      <c r="I7" s="28">
        <f>'６月'!J36</f>
        <v>0</v>
      </c>
      <c r="J7" s="28">
        <f>'６月'!K36</f>
        <v>0</v>
      </c>
      <c r="K7" s="28">
        <f>'６月'!L36</f>
        <v>0</v>
      </c>
      <c r="L7" s="28">
        <f>'６月'!M36</f>
        <v>0</v>
      </c>
      <c r="M7" s="28">
        <f>'６月'!N36</f>
        <v>0</v>
      </c>
      <c r="N7" s="28">
        <f>'６月'!O36</f>
        <v>0</v>
      </c>
      <c r="O7" s="28">
        <f>'６月'!P36</f>
        <v>0</v>
      </c>
      <c r="P7" s="28">
        <f>'６月'!Q36</f>
        <v>21322</v>
      </c>
      <c r="Q7" s="28">
        <f>'６月'!R36</f>
        <v>51450</v>
      </c>
      <c r="R7" s="28">
        <f>'６月'!S36</f>
        <v>20409</v>
      </c>
      <c r="S7" s="28">
        <f>'６月'!T36</f>
        <v>100000</v>
      </c>
      <c r="T7" s="28">
        <f>'６月'!U36</f>
        <v>309981</v>
      </c>
      <c r="U7" s="28">
        <f aca="true" t="shared" si="0" ref="U7:U16">U6+B7-T7</f>
        <v>40968</v>
      </c>
    </row>
    <row r="8" spans="1:21" ht="15" customHeight="1">
      <c r="A8" s="13">
        <v>7</v>
      </c>
      <c r="B8" s="28">
        <f>'７月'!C36</f>
        <v>58380</v>
      </c>
      <c r="C8" s="28">
        <f>'７月'!D36</f>
        <v>4340</v>
      </c>
      <c r="D8" s="28">
        <f>'７月'!E36</f>
        <v>4340</v>
      </c>
      <c r="E8" s="28">
        <f>'７月'!F36</f>
        <v>0</v>
      </c>
      <c r="F8" s="28">
        <f>'７月'!G36</f>
        <v>0</v>
      </c>
      <c r="G8" s="28">
        <f>'７月'!H36</f>
        <v>0</v>
      </c>
      <c r="H8" s="28">
        <f>'７月'!I36</f>
        <v>0</v>
      </c>
      <c r="I8" s="28">
        <f>'７月'!J36</f>
        <v>0</v>
      </c>
      <c r="J8" s="28">
        <f>'７月'!K36</f>
        <v>0</v>
      </c>
      <c r="K8" s="28">
        <f>'７月'!L36</f>
        <v>0</v>
      </c>
      <c r="L8" s="28">
        <f>'７月'!M36</f>
        <v>0</v>
      </c>
      <c r="M8" s="28">
        <f>'７月'!N36</f>
        <v>0</v>
      </c>
      <c r="N8" s="28">
        <f>'７月'!O36</f>
        <v>0</v>
      </c>
      <c r="O8" s="28">
        <f>'７月'!P36</f>
        <v>0</v>
      </c>
      <c r="P8" s="28">
        <f>'７月'!Q36</f>
        <v>10462</v>
      </c>
      <c r="Q8" s="28">
        <f>'７月'!R36</f>
        <v>0</v>
      </c>
      <c r="R8" s="28">
        <f>'７月'!S36</f>
        <v>77540</v>
      </c>
      <c r="S8" s="28">
        <f>'７月'!T36</f>
        <v>100000</v>
      </c>
      <c r="T8" s="28">
        <f>'７月'!U36</f>
        <v>192342</v>
      </c>
      <c r="U8" s="28">
        <f t="shared" si="0"/>
        <v>-92994</v>
      </c>
    </row>
    <row r="9" spans="1:21" ht="15" customHeight="1">
      <c r="A9" s="13">
        <v>8</v>
      </c>
      <c r="B9" s="28">
        <f>'８月'!C36</f>
        <v>300000</v>
      </c>
      <c r="C9" s="28">
        <f>'８月'!D36</f>
        <v>16065</v>
      </c>
      <c r="D9" s="28">
        <f>'８月'!E36</f>
        <v>16065</v>
      </c>
      <c r="E9" s="28">
        <f>'８月'!F36</f>
        <v>0</v>
      </c>
      <c r="F9" s="28">
        <f>'８月'!G36</f>
        <v>0</v>
      </c>
      <c r="G9" s="28">
        <f>'８月'!H36</f>
        <v>48300</v>
      </c>
      <c r="H9" s="28">
        <f>'８月'!I36</f>
        <v>3200</v>
      </c>
      <c r="I9" s="28">
        <f>'８月'!J36</f>
        <v>29100</v>
      </c>
      <c r="J9" s="28">
        <f>'８月'!K36</f>
        <v>16000</v>
      </c>
      <c r="K9" s="28">
        <f>'８月'!L36</f>
        <v>0</v>
      </c>
      <c r="L9" s="28">
        <f>'８月'!M36</f>
        <v>0</v>
      </c>
      <c r="M9" s="28">
        <f>'８月'!N36</f>
        <v>0</v>
      </c>
      <c r="N9" s="28">
        <f>'８月'!O36</f>
        <v>0</v>
      </c>
      <c r="O9" s="28">
        <f>'８月'!P36</f>
        <v>0</v>
      </c>
      <c r="P9" s="28">
        <f>'８月'!Q36</f>
        <v>108757</v>
      </c>
      <c r="Q9" s="28">
        <f>'８月'!R36</f>
        <v>0</v>
      </c>
      <c r="R9" s="28">
        <f>'８月'!S36</f>
        <v>20000</v>
      </c>
      <c r="S9" s="28">
        <f>'８月'!T36</f>
        <v>100000</v>
      </c>
      <c r="T9" s="28">
        <f>'８月'!U36</f>
        <v>293122</v>
      </c>
      <c r="U9" s="28">
        <f t="shared" si="0"/>
        <v>-86116</v>
      </c>
    </row>
    <row r="10" spans="1:21" ht="15" customHeight="1">
      <c r="A10" s="13">
        <v>9</v>
      </c>
      <c r="B10" s="28">
        <f>'９月'!C36</f>
        <v>350000</v>
      </c>
      <c r="C10" s="28">
        <f>'９月'!D36</f>
        <v>11240</v>
      </c>
      <c r="D10" s="28">
        <f>'９月'!E36</f>
        <v>11240</v>
      </c>
      <c r="E10" s="28">
        <f>'９月'!F36</f>
        <v>0</v>
      </c>
      <c r="F10" s="28">
        <f>'９月'!G36</f>
        <v>0</v>
      </c>
      <c r="G10" s="28">
        <f>'９月'!H36</f>
        <v>0</v>
      </c>
      <c r="H10" s="28">
        <f>'９月'!I36</f>
        <v>0</v>
      </c>
      <c r="I10" s="28">
        <f>'９月'!J36</f>
        <v>0</v>
      </c>
      <c r="J10" s="28">
        <f>'９月'!K36</f>
        <v>0</v>
      </c>
      <c r="K10" s="28">
        <f>'９月'!L36</f>
        <v>0</v>
      </c>
      <c r="L10" s="28">
        <f>'９月'!M36</f>
        <v>0</v>
      </c>
      <c r="M10" s="28">
        <f>'９月'!N36</f>
        <v>0</v>
      </c>
      <c r="N10" s="28">
        <f>'９月'!O36</f>
        <v>0</v>
      </c>
      <c r="O10" s="28">
        <f>'９月'!P36</f>
        <v>15380</v>
      </c>
      <c r="P10" s="28">
        <f>'９月'!Q36</f>
        <v>46942</v>
      </c>
      <c r="Q10" s="28">
        <f>'９月'!R36</f>
        <v>14080</v>
      </c>
      <c r="R10" s="28">
        <f>'９月'!S36</f>
        <v>52290</v>
      </c>
      <c r="S10" s="28">
        <f>'９月'!T36</f>
        <v>100000</v>
      </c>
      <c r="T10" s="28">
        <f>'９月'!U36</f>
        <v>239932</v>
      </c>
      <c r="U10" s="28">
        <f t="shared" si="0"/>
        <v>23952</v>
      </c>
    </row>
    <row r="11" spans="1:21" ht="15" customHeight="1">
      <c r="A11" s="13">
        <v>10</v>
      </c>
      <c r="B11" s="28">
        <f>'１０月'!C36</f>
        <v>0</v>
      </c>
      <c r="C11" s="28">
        <f>'１０月'!D36</f>
        <v>13020</v>
      </c>
      <c r="D11" s="28">
        <f>'１０月'!E36</f>
        <v>13020</v>
      </c>
      <c r="E11" s="28">
        <f>'１０月'!F36</f>
        <v>0</v>
      </c>
      <c r="F11" s="28">
        <f>'１０月'!G36</f>
        <v>0</v>
      </c>
      <c r="G11" s="28">
        <f>'１０月'!H36</f>
        <v>0</v>
      </c>
      <c r="H11" s="28">
        <f>'１０月'!I36</f>
        <v>0</v>
      </c>
      <c r="I11" s="28">
        <f>'１０月'!J36</f>
        <v>0</v>
      </c>
      <c r="J11" s="28">
        <f>'１０月'!K36</f>
        <v>0</v>
      </c>
      <c r="K11" s="28">
        <f>'１０月'!L36</f>
        <v>0</v>
      </c>
      <c r="L11" s="28">
        <f>'１０月'!M36</f>
        <v>0</v>
      </c>
      <c r="M11" s="28">
        <f>'１０月'!N36</f>
        <v>0</v>
      </c>
      <c r="N11" s="28">
        <f>'１０月'!O36</f>
        <v>0</v>
      </c>
      <c r="O11" s="28">
        <f>'１０月'!P36</f>
        <v>0</v>
      </c>
      <c r="P11" s="28">
        <f>'１０月'!Q36</f>
        <v>9657</v>
      </c>
      <c r="Q11" s="28">
        <f>'１０月'!R36</f>
        <v>0</v>
      </c>
      <c r="R11" s="28">
        <f>'１０月'!S36</f>
        <v>31670</v>
      </c>
      <c r="S11" s="28">
        <f>'１０月'!T36</f>
        <v>100000</v>
      </c>
      <c r="T11" s="28">
        <f>'１０月'!U36</f>
        <v>154347</v>
      </c>
      <c r="U11" s="28">
        <f t="shared" si="0"/>
        <v>-130395</v>
      </c>
    </row>
    <row r="12" spans="1:21" ht="15" customHeight="1">
      <c r="A12" s="13">
        <v>11</v>
      </c>
      <c r="B12" s="28">
        <f>'１１月'!C36</f>
        <v>550800</v>
      </c>
      <c r="C12" s="28">
        <f>'１１月'!D36</f>
        <v>3200</v>
      </c>
      <c r="D12" s="28">
        <f>'１１月'!E36</f>
        <v>3200</v>
      </c>
      <c r="E12" s="28">
        <f>'１１月'!F36</f>
        <v>0</v>
      </c>
      <c r="F12" s="28">
        <f>'１１月'!G36</f>
        <v>0</v>
      </c>
      <c r="G12" s="28">
        <f>'１１月'!H36</f>
        <v>800</v>
      </c>
      <c r="H12" s="28">
        <f>'１１月'!I36</f>
        <v>800</v>
      </c>
      <c r="I12" s="28">
        <f>'１１月'!J36</f>
        <v>0</v>
      </c>
      <c r="J12" s="28">
        <f>'１１月'!K36</f>
        <v>0</v>
      </c>
      <c r="K12" s="28">
        <f>'１１月'!L36</f>
        <v>0</v>
      </c>
      <c r="L12" s="28">
        <f>'１１月'!M36</f>
        <v>0</v>
      </c>
      <c r="M12" s="28">
        <f>'１１月'!N36</f>
        <v>0</v>
      </c>
      <c r="N12" s="28">
        <f>'１１月'!O36</f>
        <v>0</v>
      </c>
      <c r="O12" s="28">
        <f>'１１月'!P36</f>
        <v>0</v>
      </c>
      <c r="P12" s="28">
        <f>'１１月'!Q36</f>
        <v>108543</v>
      </c>
      <c r="Q12" s="28">
        <f>'１１月'!R36</f>
        <v>112840</v>
      </c>
      <c r="R12" s="28">
        <f>'１１月'!S36</f>
        <v>33038</v>
      </c>
      <c r="S12" s="28">
        <f>'１１月'!T36</f>
        <v>100000</v>
      </c>
      <c r="T12" s="28">
        <f>'１１月'!U36</f>
        <v>358421</v>
      </c>
      <c r="U12" s="28">
        <f t="shared" si="0"/>
        <v>61984</v>
      </c>
    </row>
    <row r="13" spans="1:21" ht="15" customHeight="1">
      <c r="A13" s="13">
        <v>12</v>
      </c>
      <c r="B13" s="28">
        <f>'１２月'!C36</f>
        <v>400000</v>
      </c>
      <c r="C13" s="28">
        <f>'１２月'!D36</f>
        <v>4730</v>
      </c>
      <c r="D13" s="28">
        <f>'１２月'!E36</f>
        <v>4730</v>
      </c>
      <c r="E13" s="28">
        <f>'１２月'!F36</f>
        <v>0</v>
      </c>
      <c r="F13" s="28">
        <f>'１２月'!G36</f>
        <v>0</v>
      </c>
      <c r="G13" s="28">
        <f>'１２月'!H36</f>
        <v>0</v>
      </c>
      <c r="H13" s="28">
        <f>'１２月'!I36</f>
        <v>0</v>
      </c>
      <c r="I13" s="28">
        <f>'１２月'!J36</f>
        <v>0</v>
      </c>
      <c r="J13" s="28">
        <f>'１２月'!K36</f>
        <v>0</v>
      </c>
      <c r="K13" s="28">
        <f>'１２月'!L36</f>
        <v>0</v>
      </c>
      <c r="L13" s="28">
        <f>'１２月'!M36</f>
        <v>0</v>
      </c>
      <c r="M13" s="28">
        <f>'１２月'!N36</f>
        <v>0</v>
      </c>
      <c r="N13" s="28">
        <f>'１２月'!O36</f>
        <v>0</v>
      </c>
      <c r="O13" s="28">
        <f>'１２月'!P36</f>
        <v>0</v>
      </c>
      <c r="P13" s="28">
        <f>'１２月'!Q36</f>
        <v>97000</v>
      </c>
      <c r="Q13" s="28">
        <f>'１２月'!R36</f>
        <v>129150</v>
      </c>
      <c r="R13" s="28">
        <f>'１２月'!S36</f>
        <v>26604</v>
      </c>
      <c r="S13" s="28">
        <f>'１２月'!T36</f>
        <v>100000</v>
      </c>
      <c r="T13" s="28">
        <f>'１２月'!U36</f>
        <v>357484</v>
      </c>
      <c r="U13" s="28">
        <f t="shared" si="0"/>
        <v>104500</v>
      </c>
    </row>
    <row r="14" spans="1:21" ht="15" customHeight="1">
      <c r="A14" s="13">
        <v>1</v>
      </c>
      <c r="B14" s="28">
        <f>'１月'!C36</f>
        <v>300000</v>
      </c>
      <c r="C14" s="28">
        <f>'１月'!D36</f>
        <v>1200</v>
      </c>
      <c r="D14" s="28">
        <f>'１月'!E36</f>
        <v>1200</v>
      </c>
      <c r="E14" s="28">
        <f>'１月'!F36</f>
        <v>0</v>
      </c>
      <c r="F14" s="28">
        <f>'１月'!G36</f>
        <v>0</v>
      </c>
      <c r="G14" s="28">
        <f>'１月'!H36</f>
        <v>400</v>
      </c>
      <c r="H14" s="28">
        <f>'１月'!I36</f>
        <v>0</v>
      </c>
      <c r="I14" s="28">
        <f>'１月'!J36</f>
        <v>0</v>
      </c>
      <c r="J14" s="28">
        <f>'１月'!K36</f>
        <v>400</v>
      </c>
      <c r="K14" s="28">
        <f>'１月'!L36</f>
        <v>0</v>
      </c>
      <c r="L14" s="28">
        <f>'１月'!M36</f>
        <v>0</v>
      </c>
      <c r="M14" s="28">
        <f>'１月'!N36</f>
        <v>0</v>
      </c>
      <c r="N14" s="28">
        <f>'１月'!O36</f>
        <v>0</v>
      </c>
      <c r="O14" s="28">
        <f>'１月'!P36</f>
        <v>0</v>
      </c>
      <c r="P14" s="28">
        <f>'１月'!Q36</f>
        <v>60461</v>
      </c>
      <c r="Q14" s="28">
        <f>'１月'!R36</f>
        <v>21465</v>
      </c>
      <c r="R14" s="28">
        <f>'１月'!S36</f>
        <v>21418</v>
      </c>
      <c r="S14" s="28">
        <f>'１月'!T36</f>
        <v>100000</v>
      </c>
      <c r="T14" s="28">
        <f>'１月'!U36</f>
        <v>204944</v>
      </c>
      <c r="U14" s="28">
        <f t="shared" si="0"/>
        <v>199556</v>
      </c>
    </row>
    <row r="15" spans="1:21" ht="15" customHeight="1">
      <c r="A15" s="13">
        <v>2</v>
      </c>
      <c r="B15" s="28">
        <f>'２月'!C36</f>
        <v>650000</v>
      </c>
      <c r="C15" s="28">
        <f>'２月'!D36</f>
        <v>12900</v>
      </c>
      <c r="D15" s="28">
        <f>'２月'!E36</f>
        <v>12900</v>
      </c>
      <c r="E15" s="28">
        <f>'２月'!F36</f>
        <v>0</v>
      </c>
      <c r="F15" s="28">
        <f>'２月'!G36</f>
        <v>0</v>
      </c>
      <c r="G15" s="28">
        <f>'２月'!H36</f>
        <v>0</v>
      </c>
      <c r="H15" s="28">
        <f>'２月'!I36</f>
        <v>0</v>
      </c>
      <c r="I15" s="28">
        <f>'２月'!J36</f>
        <v>0</v>
      </c>
      <c r="J15" s="28">
        <f>'２月'!K36</f>
        <v>0</v>
      </c>
      <c r="K15" s="28">
        <f>'２月'!L36</f>
        <v>0</v>
      </c>
      <c r="L15" s="28">
        <f>'２月'!M36</f>
        <v>0</v>
      </c>
      <c r="M15" s="28">
        <f>'２月'!N36</f>
        <v>0</v>
      </c>
      <c r="N15" s="28">
        <f>'２月'!O36</f>
        <v>0</v>
      </c>
      <c r="O15" s="28">
        <f>'２月'!P36</f>
        <v>11980</v>
      </c>
      <c r="P15" s="28">
        <f>'２月'!Q36</f>
        <v>24432</v>
      </c>
      <c r="Q15" s="28">
        <f>'２月'!R36</f>
        <v>373460</v>
      </c>
      <c r="R15" s="28">
        <f>'２月'!S36</f>
        <v>31581</v>
      </c>
      <c r="S15" s="28">
        <f>'２月'!T36</f>
        <v>100000</v>
      </c>
      <c r="T15" s="28">
        <f>'２月'!U36</f>
        <v>554353</v>
      </c>
      <c r="U15" s="28">
        <f t="shared" si="0"/>
        <v>295203</v>
      </c>
    </row>
    <row r="16" spans="1:21" ht="15" customHeight="1">
      <c r="A16" s="13">
        <v>3</v>
      </c>
      <c r="B16" s="28">
        <f>'３月'!C36</f>
        <v>0</v>
      </c>
      <c r="C16" s="28">
        <f>'３月'!D36</f>
        <v>0</v>
      </c>
      <c r="D16" s="28">
        <f>'３月'!E36</f>
        <v>0</v>
      </c>
      <c r="E16" s="28">
        <f>'３月'!F36</f>
        <v>0</v>
      </c>
      <c r="F16" s="28">
        <f>'３月'!G36</f>
        <v>0</v>
      </c>
      <c r="G16" s="28">
        <f>'３月'!H36</f>
        <v>600</v>
      </c>
      <c r="H16" s="28">
        <f>'３月'!I36</f>
        <v>600</v>
      </c>
      <c r="I16" s="28">
        <f>'３月'!J36</f>
        <v>0</v>
      </c>
      <c r="J16" s="28">
        <f>'３月'!K36</f>
        <v>0</v>
      </c>
      <c r="K16" s="28">
        <f>'３月'!L36</f>
        <v>0</v>
      </c>
      <c r="L16" s="28">
        <f>'３月'!M36</f>
        <v>0</v>
      </c>
      <c r="M16" s="28">
        <f>'３月'!N36</f>
        <v>0</v>
      </c>
      <c r="N16" s="28">
        <f>'３月'!O36</f>
        <v>0</v>
      </c>
      <c r="O16" s="28">
        <f>'３月'!P36</f>
        <v>0</v>
      </c>
      <c r="P16" s="28">
        <f>'３月'!Q36</f>
        <v>44152</v>
      </c>
      <c r="Q16" s="28">
        <f>'３月'!R36</f>
        <v>390</v>
      </c>
      <c r="R16" s="28">
        <f>'３月'!S36</f>
        <v>150061</v>
      </c>
      <c r="S16" s="28">
        <f>'３月'!T36</f>
        <v>100000</v>
      </c>
      <c r="T16" s="28">
        <f>'３月'!U36</f>
        <v>295203</v>
      </c>
      <c r="U16" s="28">
        <f t="shared" si="0"/>
        <v>0</v>
      </c>
    </row>
    <row r="17" spans="1:21" ht="15" customHeight="1">
      <c r="A17" s="21" t="s">
        <v>24</v>
      </c>
      <c r="B17" s="28">
        <f>SUM(B5:B16)</f>
        <v>3399180</v>
      </c>
      <c r="C17" s="28">
        <f>SUM(C5:C16)</f>
        <v>189195</v>
      </c>
      <c r="D17" s="28">
        <f>SUM('４月:３月'!E36)</f>
        <v>160795</v>
      </c>
      <c r="E17" s="28">
        <f>SUM('４月:３月'!F36)</f>
        <v>28400</v>
      </c>
      <c r="F17" s="28">
        <f>SUM('４月:３月'!G36)</f>
        <v>0</v>
      </c>
      <c r="G17" s="28">
        <f>SUM(G5:G16)</f>
        <v>54640</v>
      </c>
      <c r="H17" s="28">
        <f>SUM(H5:H16)</f>
        <v>9140</v>
      </c>
      <c r="I17" s="28">
        <f>SUM('４月:３月'!J36)</f>
        <v>29100</v>
      </c>
      <c r="J17" s="28">
        <f>SUM('４月:３月'!K36)</f>
        <v>16400</v>
      </c>
      <c r="K17" s="28">
        <f>SUM('４月:３月'!L36)</f>
        <v>0</v>
      </c>
      <c r="L17" s="28">
        <f>SUM('４月:３月'!M36)</f>
        <v>0</v>
      </c>
      <c r="M17" s="28">
        <f>SUM('４月:３月'!N36)</f>
        <v>0</v>
      </c>
      <c r="N17" s="28">
        <f>SUM('４月:３月'!O36)</f>
        <v>0</v>
      </c>
      <c r="O17" s="28">
        <f aca="true" t="shared" si="1" ref="O17:T17">SUM(O5:O16)</f>
        <v>27360</v>
      </c>
      <c r="P17" s="28">
        <f t="shared" si="1"/>
        <v>597756</v>
      </c>
      <c r="Q17" s="28">
        <f t="shared" si="1"/>
        <v>822850</v>
      </c>
      <c r="R17" s="28">
        <f t="shared" si="1"/>
        <v>507379</v>
      </c>
      <c r="S17" s="28">
        <f t="shared" si="1"/>
        <v>1200000</v>
      </c>
      <c r="T17" s="28">
        <f t="shared" si="1"/>
        <v>3399180</v>
      </c>
      <c r="U17" s="28">
        <f>B17-T17</f>
        <v>0</v>
      </c>
    </row>
    <row r="19" spans="3:7" ht="18" customHeight="1" hidden="1">
      <c r="C19" s="25" t="s">
        <v>16</v>
      </c>
      <c r="D19" s="26"/>
      <c r="E19" s="27"/>
      <c r="F19" s="27"/>
      <c r="G19" s="27"/>
    </row>
    <row r="20" spans="3:7" ht="18" customHeight="1" hidden="1">
      <c r="C20" s="25" t="s">
        <v>12</v>
      </c>
      <c r="D20" s="26"/>
      <c r="E20" s="27"/>
      <c r="F20" s="27"/>
      <c r="G20" s="27"/>
    </row>
    <row r="21" spans="3:7" ht="18" customHeight="1" hidden="1">
      <c r="C21" s="25" t="s">
        <v>15</v>
      </c>
      <c r="D21" s="26"/>
      <c r="E21" s="27"/>
      <c r="F21" s="27"/>
      <c r="G21" s="27"/>
    </row>
    <row r="22" spans="3:7" ht="18" customHeight="1" hidden="1">
      <c r="C22" s="25" t="s">
        <v>25</v>
      </c>
      <c r="D22" s="26"/>
      <c r="E22" s="27"/>
      <c r="F22" s="27"/>
      <c r="G22" s="27"/>
    </row>
    <row r="23" spans="3:7" ht="18" customHeight="1" hidden="1">
      <c r="C23" s="25" t="s">
        <v>21</v>
      </c>
      <c r="D23" s="26"/>
      <c r="E23" s="27"/>
      <c r="F23" s="27"/>
      <c r="G23" s="27"/>
    </row>
    <row r="24" spans="3:7" ht="18" customHeight="1" hidden="1">
      <c r="C24" s="13" t="s">
        <v>26</v>
      </c>
      <c r="D24" s="26"/>
      <c r="E24" s="27"/>
      <c r="F24" s="27"/>
      <c r="G24" s="27"/>
    </row>
    <row r="25" spans="3:7" ht="18" customHeight="1" hidden="1">
      <c r="C25" s="25" t="s">
        <v>24</v>
      </c>
      <c r="D25" s="26"/>
      <c r="E25" s="27"/>
      <c r="F25" s="27"/>
      <c r="G25" s="27"/>
    </row>
  </sheetData>
  <printOptions/>
  <pageMargins left="0.5905511811023623" right="0.2" top="0.65" bottom="0.27" header="0.5118110236220472" footer="0.2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F1">
      <pane ySplit="3" topLeftCell="BM16" activePane="bottomLeft" state="frozen"/>
      <selection pane="topLeft" activeCell="M8" sqref="M8"/>
      <selection pane="bottomLeft" activeCell="U34" sqref="U34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5976562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49</v>
      </c>
      <c r="V2" s="49" t="str">
        <f>'予算整理簿'!F2</f>
        <v>　　　　　 会派名（日本共産党県議団）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9" t="s">
        <v>12</v>
      </c>
      <c r="E3" s="68" t="s">
        <v>60</v>
      </c>
      <c r="F3" s="8" t="s">
        <v>13</v>
      </c>
      <c r="G3" s="8" t="s">
        <v>14</v>
      </c>
      <c r="H3" s="9" t="s">
        <v>15</v>
      </c>
      <c r="I3" s="68" t="s">
        <v>60</v>
      </c>
      <c r="J3" s="8" t="s">
        <v>13</v>
      </c>
      <c r="K3" s="8" t="s">
        <v>14</v>
      </c>
      <c r="L3" s="9" t="s">
        <v>16</v>
      </c>
      <c r="M3" s="68" t="s">
        <v>60</v>
      </c>
      <c r="N3" s="8" t="s">
        <v>13</v>
      </c>
      <c r="O3" s="8" t="s">
        <v>14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0" t="s">
        <v>22</v>
      </c>
      <c r="V3" s="10" t="s">
        <v>23</v>
      </c>
    </row>
    <row r="4" spans="1:22" s="11" customFormat="1" ht="25.5" customHeight="1">
      <c r="A4" s="7"/>
      <c r="B4" s="8"/>
      <c r="C4" s="8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/>
    </row>
    <row r="5" spans="1:22" ht="15" customHeight="1">
      <c r="A5" s="13">
        <v>1</v>
      </c>
      <c r="B5" s="14" t="s">
        <v>38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18">
        <f aca="true" t="shared" si="2" ref="L5:L35">M5+N5+O5</f>
        <v>0</v>
      </c>
      <c r="M5" s="17"/>
      <c r="N5" s="17"/>
      <c r="O5" s="17"/>
      <c r="P5" s="17"/>
      <c r="Q5" s="17"/>
      <c r="R5" s="17"/>
      <c r="S5" s="43"/>
      <c r="T5" s="17"/>
      <c r="U5" s="19">
        <f aca="true" t="shared" si="3" ref="U5:U35">D5+H5+L5+P5+Q5+R5+S5+T5</f>
        <v>0</v>
      </c>
      <c r="V5" s="20">
        <f>C5-U5</f>
        <v>0</v>
      </c>
    </row>
    <row r="6" spans="1:22" ht="15" customHeight="1">
      <c r="A6" s="13">
        <v>2</v>
      </c>
      <c r="B6" s="14" t="s">
        <v>39</v>
      </c>
      <c r="C6" s="15"/>
      <c r="D6" s="16">
        <f t="shared" si="0"/>
        <v>0</v>
      </c>
      <c r="E6" s="17"/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0</v>
      </c>
      <c r="V6" s="20">
        <f aca="true" t="shared" si="4" ref="V6:V35">V5+C6-U6</f>
        <v>0</v>
      </c>
    </row>
    <row r="7" spans="1:22" ht="15" customHeight="1">
      <c r="A7" s="13">
        <v>3</v>
      </c>
      <c r="B7" s="14" t="s">
        <v>33</v>
      </c>
      <c r="C7" s="15"/>
      <c r="D7" s="16">
        <f t="shared" si="0"/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47">
        <f t="shared" si="2"/>
        <v>0</v>
      </c>
      <c r="M7" s="17"/>
      <c r="N7" s="17"/>
      <c r="O7" s="17"/>
      <c r="P7" s="17"/>
      <c r="Q7" s="17"/>
      <c r="R7" s="17"/>
      <c r="S7" s="17"/>
      <c r="T7" s="17"/>
      <c r="U7" s="19">
        <f t="shared" si="3"/>
        <v>0</v>
      </c>
      <c r="V7" s="20">
        <f t="shared" si="4"/>
        <v>0</v>
      </c>
    </row>
    <row r="8" spans="1:22" ht="15" customHeight="1">
      <c r="A8" s="13">
        <v>4</v>
      </c>
      <c r="B8" s="14" t="s">
        <v>9</v>
      </c>
      <c r="C8" s="15"/>
      <c r="D8" s="16">
        <f t="shared" si="0"/>
        <v>0</v>
      </c>
      <c r="E8" s="17"/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0</v>
      </c>
      <c r="V8" s="20">
        <f t="shared" si="4"/>
        <v>0</v>
      </c>
    </row>
    <row r="9" spans="1:22" ht="15" customHeight="1">
      <c r="A9" s="13">
        <v>5</v>
      </c>
      <c r="B9" s="14" t="s">
        <v>28</v>
      </c>
      <c r="C9" s="15"/>
      <c r="D9" s="45">
        <f t="shared" si="0"/>
        <v>0</v>
      </c>
      <c r="E9" s="17"/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0</v>
      </c>
      <c r="V9" s="20">
        <f t="shared" si="4"/>
        <v>0</v>
      </c>
    </row>
    <row r="10" spans="1:22" ht="15" customHeight="1">
      <c r="A10" s="13">
        <v>6</v>
      </c>
      <c r="B10" s="14" t="s">
        <v>29</v>
      </c>
      <c r="C10" s="15"/>
      <c r="D10" s="16">
        <f t="shared" si="0"/>
        <v>0</v>
      </c>
      <c r="E10" s="17"/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0</v>
      </c>
      <c r="V10" s="20">
        <f t="shared" si="4"/>
        <v>0</v>
      </c>
    </row>
    <row r="11" spans="1:22" ht="15" customHeight="1">
      <c r="A11" s="13">
        <v>7</v>
      </c>
      <c r="B11" s="14" t="s">
        <v>30</v>
      </c>
      <c r="C11" s="15"/>
      <c r="D11" s="16">
        <f t="shared" si="0"/>
        <v>0</v>
      </c>
      <c r="E11" s="17"/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0</v>
      </c>
      <c r="V11" s="20">
        <f t="shared" si="4"/>
        <v>0</v>
      </c>
    </row>
    <row r="12" spans="1:22" ht="15" customHeight="1">
      <c r="A12" s="13">
        <v>8</v>
      </c>
      <c r="B12" s="14" t="s">
        <v>31</v>
      </c>
      <c r="C12" s="15"/>
      <c r="D12" s="16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0</v>
      </c>
    </row>
    <row r="13" spans="1:22" ht="15" customHeight="1">
      <c r="A13" s="13">
        <v>9</v>
      </c>
      <c r="B13" s="14" t="s">
        <v>32</v>
      </c>
      <c r="C13" s="15"/>
      <c r="D13" s="45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3"/>
        <v>0</v>
      </c>
      <c r="V13" s="20">
        <f t="shared" si="4"/>
        <v>0</v>
      </c>
    </row>
    <row r="14" spans="1:22" ht="15" customHeight="1">
      <c r="A14" s="13">
        <v>10</v>
      </c>
      <c r="B14" s="14" t="s">
        <v>33</v>
      </c>
      <c r="C14" s="15"/>
      <c r="D14" s="16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0</v>
      </c>
    </row>
    <row r="15" spans="1:22" ht="15" customHeight="1">
      <c r="A15" s="13">
        <v>11</v>
      </c>
      <c r="B15" s="14" t="s">
        <v>9</v>
      </c>
      <c r="C15" s="15"/>
      <c r="D15" s="16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0</v>
      </c>
      <c r="V15" s="20">
        <f t="shared" si="4"/>
        <v>0</v>
      </c>
    </row>
    <row r="16" spans="1:22" ht="15" customHeight="1">
      <c r="A16" s="13">
        <v>12</v>
      </c>
      <c r="B16" s="14" t="s">
        <v>28</v>
      </c>
      <c r="C16" s="15"/>
      <c r="D16" s="45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0</v>
      </c>
    </row>
    <row r="17" spans="1:22" ht="15" customHeight="1">
      <c r="A17" s="13">
        <v>13</v>
      </c>
      <c r="B17" s="14" t="s">
        <v>29</v>
      </c>
      <c r="C17" s="15"/>
      <c r="D17" s="45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0</v>
      </c>
      <c r="V17" s="20">
        <f t="shared" si="4"/>
        <v>0</v>
      </c>
    </row>
    <row r="18" spans="1:22" ht="15" customHeight="1">
      <c r="A18" s="13">
        <v>14</v>
      </c>
      <c r="B18" s="14" t="s">
        <v>30</v>
      </c>
      <c r="C18" s="15"/>
      <c r="D18" s="45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0</v>
      </c>
    </row>
    <row r="19" spans="1:22" ht="15" customHeight="1">
      <c r="A19" s="13">
        <v>15</v>
      </c>
      <c r="B19" s="14" t="s">
        <v>31</v>
      </c>
      <c r="C19" s="15"/>
      <c r="D19" s="45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3"/>
        <v>0</v>
      </c>
      <c r="V19" s="20">
        <f t="shared" si="4"/>
        <v>0</v>
      </c>
    </row>
    <row r="20" spans="1:22" ht="15" customHeight="1">
      <c r="A20" s="13">
        <v>16</v>
      </c>
      <c r="B20" s="14" t="s">
        <v>32</v>
      </c>
      <c r="C20" s="44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47">
        <f t="shared" si="2"/>
        <v>0</v>
      </c>
      <c r="M20" s="17"/>
      <c r="N20" s="17"/>
      <c r="O20" s="17"/>
      <c r="P20" s="17"/>
      <c r="Q20" s="17"/>
      <c r="R20" s="17"/>
      <c r="S20" s="48"/>
      <c r="T20" s="17"/>
      <c r="U20" s="19">
        <f t="shared" si="3"/>
        <v>0</v>
      </c>
      <c r="V20" s="20">
        <f t="shared" si="4"/>
        <v>0</v>
      </c>
    </row>
    <row r="21" spans="1:22" ht="15" customHeight="1">
      <c r="A21" s="13">
        <v>17</v>
      </c>
      <c r="B21" s="14" t="s">
        <v>33</v>
      </c>
      <c r="C21" s="15"/>
      <c r="D21" s="16">
        <f t="shared" si="0"/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0</v>
      </c>
      <c r="V21" s="20">
        <f t="shared" si="4"/>
        <v>0</v>
      </c>
    </row>
    <row r="22" spans="1:22" ht="15" customHeight="1">
      <c r="A22" s="13">
        <v>18</v>
      </c>
      <c r="B22" s="14" t="s">
        <v>9</v>
      </c>
      <c r="C22" s="15"/>
      <c r="D22" s="45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0</v>
      </c>
    </row>
    <row r="23" spans="1:22" ht="15" customHeight="1">
      <c r="A23" s="13">
        <v>19</v>
      </c>
      <c r="B23" s="14" t="s">
        <v>28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3"/>
        <v>0</v>
      </c>
      <c r="V23" s="20">
        <f t="shared" si="4"/>
        <v>0</v>
      </c>
    </row>
    <row r="24" spans="1:22" ht="15" customHeight="1">
      <c r="A24" s="13">
        <v>20</v>
      </c>
      <c r="B24" s="14" t="s">
        <v>29</v>
      </c>
      <c r="C24" s="15"/>
      <c r="D24" s="16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0</v>
      </c>
    </row>
    <row r="25" spans="1:22" ht="15" customHeight="1">
      <c r="A25" s="13">
        <v>21</v>
      </c>
      <c r="B25" s="14" t="s">
        <v>30</v>
      </c>
      <c r="C25" s="15"/>
      <c r="D25" s="16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0</v>
      </c>
      <c r="V25" s="20">
        <f t="shared" si="4"/>
        <v>0</v>
      </c>
    </row>
    <row r="26" spans="1:22" ht="15" customHeight="1">
      <c r="A26" s="13">
        <v>22</v>
      </c>
      <c r="B26" s="14" t="s">
        <v>31</v>
      </c>
      <c r="C26" s="15"/>
      <c r="D26" s="16">
        <f t="shared" si="0"/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0</v>
      </c>
      <c r="V26" s="20">
        <f t="shared" si="4"/>
        <v>0</v>
      </c>
    </row>
    <row r="27" spans="1:22" ht="15" customHeight="1">
      <c r="A27" s="13">
        <v>23</v>
      </c>
      <c r="B27" s="14" t="s">
        <v>32</v>
      </c>
      <c r="C27" s="15"/>
      <c r="D27" s="45">
        <f t="shared" si="0"/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>
        <v>3007</v>
      </c>
      <c r="R27" s="17"/>
      <c r="S27" s="17">
        <v>1837</v>
      </c>
      <c r="T27" s="17"/>
      <c r="U27" s="19">
        <f t="shared" si="3"/>
        <v>4844</v>
      </c>
      <c r="V27" s="20">
        <f t="shared" si="4"/>
        <v>-4844</v>
      </c>
    </row>
    <row r="28" spans="1:22" ht="15" customHeight="1">
      <c r="A28" s="13">
        <v>24</v>
      </c>
      <c r="B28" s="14" t="s">
        <v>33</v>
      </c>
      <c r="C28" s="15"/>
      <c r="D28" s="16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/>
      <c r="R28" s="17"/>
      <c r="S28" s="17"/>
      <c r="T28" s="17"/>
      <c r="U28" s="19">
        <f t="shared" si="3"/>
        <v>0</v>
      </c>
      <c r="V28" s="20">
        <f t="shared" si="4"/>
        <v>-4844</v>
      </c>
    </row>
    <row r="29" spans="1:22" ht="15" customHeight="1">
      <c r="A29" s="13">
        <v>25</v>
      </c>
      <c r="B29" s="14" t="s">
        <v>9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/>
      <c r="T29" s="17"/>
      <c r="U29" s="19">
        <f t="shared" si="3"/>
        <v>0</v>
      </c>
      <c r="V29" s="20">
        <f t="shared" si="4"/>
        <v>-4844</v>
      </c>
    </row>
    <row r="30" spans="1:22" ht="15" customHeight="1">
      <c r="A30" s="13">
        <v>26</v>
      </c>
      <c r="B30" s="14" t="s">
        <v>28</v>
      </c>
      <c r="C30" s="15"/>
      <c r="D30" s="45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3"/>
        <v>0</v>
      </c>
      <c r="V30" s="20">
        <f t="shared" si="4"/>
        <v>-4844</v>
      </c>
    </row>
    <row r="31" spans="1:22" ht="15" customHeight="1">
      <c r="A31" s="13">
        <v>27</v>
      </c>
      <c r="B31" s="14" t="s">
        <v>29</v>
      </c>
      <c r="C31" s="15"/>
      <c r="D31" s="16">
        <f t="shared" si="0"/>
        <v>0</v>
      </c>
      <c r="E31" s="17"/>
      <c r="F31" s="17"/>
      <c r="G31" s="17"/>
      <c r="H31" s="18">
        <f t="shared" si="1"/>
        <v>600</v>
      </c>
      <c r="I31" s="17">
        <v>600</v>
      </c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600</v>
      </c>
      <c r="V31" s="20">
        <f t="shared" si="4"/>
        <v>-5444</v>
      </c>
    </row>
    <row r="32" spans="1:22" ht="15" customHeight="1">
      <c r="A32" s="13">
        <v>28</v>
      </c>
      <c r="B32" s="14" t="s">
        <v>30</v>
      </c>
      <c r="C32" s="15"/>
      <c r="D32" s="16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3"/>
        <v>0</v>
      </c>
      <c r="V32" s="20">
        <f t="shared" si="4"/>
        <v>-5444</v>
      </c>
    </row>
    <row r="33" spans="1:22" ht="15" customHeight="1">
      <c r="A33" s="13">
        <v>29</v>
      </c>
      <c r="B33" s="14" t="s">
        <v>38</v>
      </c>
      <c r="C33" s="15"/>
      <c r="D33" s="16">
        <f t="shared" si="0"/>
        <v>0</v>
      </c>
      <c r="E33" s="17"/>
      <c r="F33" s="17"/>
      <c r="G33" s="17"/>
      <c r="H33" s="18">
        <f t="shared" si="1"/>
        <v>600</v>
      </c>
      <c r="I33" s="17">
        <v>600</v>
      </c>
      <c r="J33" s="17"/>
      <c r="K33" s="17"/>
      <c r="L33" s="18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600</v>
      </c>
      <c r="V33" s="20">
        <f t="shared" si="4"/>
        <v>-6044</v>
      </c>
    </row>
    <row r="34" spans="1:22" ht="15" customHeight="1">
      <c r="A34" s="13">
        <v>30</v>
      </c>
      <c r="B34" s="14" t="s">
        <v>39</v>
      </c>
      <c r="C34" s="15">
        <v>200000</v>
      </c>
      <c r="D34" s="45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>
        <v>42902</v>
      </c>
      <c r="R34" s="17"/>
      <c r="S34" s="48">
        <v>20000</v>
      </c>
      <c r="T34" s="17">
        <v>100000</v>
      </c>
      <c r="U34" s="19">
        <f t="shared" si="3"/>
        <v>162902</v>
      </c>
      <c r="V34" s="20">
        <f t="shared" si="4"/>
        <v>31054</v>
      </c>
    </row>
    <row r="35" spans="1:22" ht="15" customHeight="1">
      <c r="A35" s="13"/>
      <c r="B35" s="14"/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/>
      <c r="R35" s="17"/>
      <c r="S35" s="17"/>
      <c r="T35" s="17"/>
      <c r="U35" s="19">
        <f t="shared" si="3"/>
        <v>0</v>
      </c>
      <c r="V35" s="20">
        <f t="shared" si="4"/>
        <v>31054</v>
      </c>
    </row>
    <row r="36" spans="1:22" ht="15" customHeight="1">
      <c r="A36" s="21" t="s">
        <v>24</v>
      </c>
      <c r="B36" s="22"/>
      <c r="C36" s="46">
        <f aca="true" t="shared" si="5" ref="C36:U36">SUM(C5:C35)</f>
        <v>200000</v>
      </c>
      <c r="D36" s="46">
        <f t="shared" si="5"/>
        <v>0</v>
      </c>
      <c r="E36" s="23">
        <f t="shared" si="5"/>
        <v>0</v>
      </c>
      <c r="F36" s="23">
        <f t="shared" si="5"/>
        <v>0</v>
      </c>
      <c r="G36" s="23">
        <f t="shared" si="5"/>
        <v>0</v>
      </c>
      <c r="H36" s="23">
        <f t="shared" si="5"/>
        <v>1200</v>
      </c>
      <c r="I36" s="23">
        <f t="shared" si="5"/>
        <v>1200</v>
      </c>
      <c r="J36" s="23">
        <f t="shared" si="5"/>
        <v>0</v>
      </c>
      <c r="K36" s="23">
        <f t="shared" si="5"/>
        <v>0</v>
      </c>
      <c r="L36" s="46">
        <f t="shared" si="5"/>
        <v>0</v>
      </c>
      <c r="M36" s="23">
        <f t="shared" si="5"/>
        <v>0</v>
      </c>
      <c r="N36" s="23">
        <f t="shared" si="5"/>
        <v>0</v>
      </c>
      <c r="O36" s="23">
        <f t="shared" si="5"/>
        <v>0</v>
      </c>
      <c r="P36" s="23">
        <f t="shared" si="5"/>
        <v>0</v>
      </c>
      <c r="Q36" s="23">
        <f t="shared" si="5"/>
        <v>45909</v>
      </c>
      <c r="R36" s="23">
        <f t="shared" si="5"/>
        <v>0</v>
      </c>
      <c r="S36" s="46">
        <f t="shared" si="5"/>
        <v>21837</v>
      </c>
      <c r="T36" s="23">
        <f t="shared" si="5"/>
        <v>100000</v>
      </c>
      <c r="U36" s="23">
        <f t="shared" si="5"/>
        <v>168946</v>
      </c>
      <c r="V36" s="24">
        <f>C36-U36</f>
        <v>31054</v>
      </c>
    </row>
  </sheetData>
  <printOptions/>
  <pageMargins left="0.5905511811023623" right="0.2" top="0.65" bottom="0.27" header="0.5118110236220472" footer="0.2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B1">
      <pane ySplit="3" topLeftCell="BM17" activePane="bottomLeft" state="frozen"/>
      <selection pane="topLeft" activeCell="M46" sqref="M46"/>
      <selection pane="bottomLeft" activeCell="U32" sqref="U32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5976562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50</v>
      </c>
      <c r="V2" s="49" t="str">
        <f>'４月'!V2</f>
        <v>　　　　　 会派名（日本共産党県議団）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9" t="s">
        <v>12</v>
      </c>
      <c r="E3" s="68" t="s">
        <v>60</v>
      </c>
      <c r="F3" s="8" t="s">
        <v>13</v>
      </c>
      <c r="G3" s="8" t="s">
        <v>14</v>
      </c>
      <c r="H3" s="9" t="s">
        <v>15</v>
      </c>
      <c r="I3" s="68" t="s">
        <v>60</v>
      </c>
      <c r="J3" s="8" t="s">
        <v>13</v>
      </c>
      <c r="K3" s="8" t="s">
        <v>14</v>
      </c>
      <c r="L3" s="9" t="s">
        <v>16</v>
      </c>
      <c r="M3" s="68" t="s">
        <v>60</v>
      </c>
      <c r="N3" s="8" t="s">
        <v>13</v>
      </c>
      <c r="O3" s="8" t="s">
        <v>14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0" t="s">
        <v>22</v>
      </c>
      <c r="V3" s="10" t="s">
        <v>23</v>
      </c>
    </row>
    <row r="4" spans="1:22" s="11" customFormat="1" ht="25.5" customHeight="1">
      <c r="A4" s="7"/>
      <c r="B4" s="8"/>
      <c r="C4" s="50" t="s">
        <v>27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  <c r="V4" s="52">
        <f>'４月'!V36</f>
        <v>31054</v>
      </c>
    </row>
    <row r="5" spans="1:22" ht="15" customHeight="1">
      <c r="A5" s="13">
        <v>1</v>
      </c>
      <c r="B5" s="14" t="s">
        <v>42</v>
      </c>
      <c r="C5" s="53"/>
      <c r="D5" s="54">
        <f aca="true" t="shared" si="0" ref="D5:D35">SUM(E5+F5+G5)</f>
        <v>0</v>
      </c>
      <c r="E5" s="55"/>
      <c r="F5" s="55"/>
      <c r="G5" s="55"/>
      <c r="H5" s="56">
        <f aca="true" t="shared" si="1" ref="H5:H35">I5+J5+K5</f>
        <v>0</v>
      </c>
      <c r="I5" s="55"/>
      <c r="J5" s="55"/>
      <c r="K5" s="55"/>
      <c r="L5" s="57">
        <f aca="true" t="shared" si="2" ref="L5:L35">M5+N5+O5</f>
        <v>0</v>
      </c>
      <c r="M5" s="55"/>
      <c r="N5" s="55"/>
      <c r="O5" s="55"/>
      <c r="P5" s="55"/>
      <c r="Q5" s="55">
        <v>900</v>
      </c>
      <c r="R5" s="55"/>
      <c r="S5" s="53"/>
      <c r="T5" s="55"/>
      <c r="U5" s="58">
        <f aca="true" t="shared" si="3" ref="U5:U35">D5+H5+L5+P5+Q5+R5+S5+T5</f>
        <v>900</v>
      </c>
      <c r="V5" s="59">
        <f aca="true" t="shared" si="4" ref="V5:V11">V4+C5-U5</f>
        <v>30154</v>
      </c>
    </row>
    <row r="6" spans="1:22" ht="15" customHeight="1">
      <c r="A6" s="13">
        <v>2</v>
      </c>
      <c r="B6" s="14" t="s">
        <v>40</v>
      </c>
      <c r="C6" s="55"/>
      <c r="D6" s="54">
        <f t="shared" si="0"/>
        <v>0</v>
      </c>
      <c r="E6" s="55"/>
      <c r="F6" s="55"/>
      <c r="G6" s="55"/>
      <c r="H6" s="56">
        <f t="shared" si="1"/>
        <v>0</v>
      </c>
      <c r="I6" s="55"/>
      <c r="J6" s="55"/>
      <c r="K6" s="55"/>
      <c r="L6" s="56">
        <f t="shared" si="2"/>
        <v>0</v>
      </c>
      <c r="M6" s="55"/>
      <c r="N6" s="55"/>
      <c r="O6" s="55"/>
      <c r="P6" s="55"/>
      <c r="Q6" s="55"/>
      <c r="R6" s="55"/>
      <c r="S6" s="55"/>
      <c r="T6" s="55"/>
      <c r="U6" s="58">
        <f t="shared" si="3"/>
        <v>0</v>
      </c>
      <c r="V6" s="59">
        <f t="shared" si="4"/>
        <v>30154</v>
      </c>
    </row>
    <row r="7" spans="1:22" ht="15" customHeight="1">
      <c r="A7" s="13">
        <v>3</v>
      </c>
      <c r="B7" s="14" t="s">
        <v>41</v>
      </c>
      <c r="C7" s="55"/>
      <c r="D7" s="54">
        <f t="shared" si="0"/>
        <v>0</v>
      </c>
      <c r="E7" s="55"/>
      <c r="F7" s="55"/>
      <c r="G7" s="55"/>
      <c r="H7" s="56">
        <f t="shared" si="1"/>
        <v>600</v>
      </c>
      <c r="I7" s="55">
        <v>600</v>
      </c>
      <c r="J7" s="55"/>
      <c r="K7" s="55"/>
      <c r="L7" s="56">
        <f t="shared" si="2"/>
        <v>0</v>
      </c>
      <c r="M7" s="55"/>
      <c r="N7" s="55"/>
      <c r="O7" s="55"/>
      <c r="P7" s="55"/>
      <c r="Q7" s="55"/>
      <c r="R7" s="55"/>
      <c r="S7" s="55"/>
      <c r="T7" s="55"/>
      <c r="U7" s="58">
        <f t="shared" si="3"/>
        <v>600</v>
      </c>
      <c r="V7" s="59">
        <f t="shared" si="4"/>
        <v>29554</v>
      </c>
    </row>
    <row r="8" spans="1:22" ht="15" customHeight="1">
      <c r="A8" s="13">
        <v>4</v>
      </c>
      <c r="B8" s="14" t="s">
        <v>29</v>
      </c>
      <c r="C8" s="55"/>
      <c r="D8" s="60">
        <f t="shared" si="0"/>
        <v>0</v>
      </c>
      <c r="E8" s="55"/>
      <c r="F8" s="55"/>
      <c r="G8" s="55"/>
      <c r="H8" s="56">
        <f t="shared" si="1"/>
        <v>0</v>
      </c>
      <c r="I8" s="55"/>
      <c r="J8" s="55"/>
      <c r="K8" s="55"/>
      <c r="L8" s="56">
        <f t="shared" si="2"/>
        <v>0</v>
      </c>
      <c r="M8" s="55"/>
      <c r="N8" s="55"/>
      <c r="O8" s="55"/>
      <c r="P8" s="55"/>
      <c r="Q8" s="55"/>
      <c r="R8" s="55"/>
      <c r="S8" s="55"/>
      <c r="T8" s="55"/>
      <c r="U8" s="58">
        <f t="shared" si="3"/>
        <v>0</v>
      </c>
      <c r="V8" s="59">
        <f t="shared" si="4"/>
        <v>29554</v>
      </c>
    </row>
    <row r="9" spans="1:22" ht="15" customHeight="1">
      <c r="A9" s="13">
        <v>5</v>
      </c>
      <c r="B9" s="14" t="s">
        <v>30</v>
      </c>
      <c r="C9" s="55"/>
      <c r="D9" s="54">
        <f t="shared" si="0"/>
        <v>0</v>
      </c>
      <c r="E9" s="55"/>
      <c r="F9" s="55"/>
      <c r="G9" s="55"/>
      <c r="H9" s="56">
        <f t="shared" si="1"/>
        <v>0</v>
      </c>
      <c r="I9" s="55"/>
      <c r="J9" s="55"/>
      <c r="K9" s="55"/>
      <c r="L9" s="56">
        <f t="shared" si="2"/>
        <v>0</v>
      </c>
      <c r="M9" s="55"/>
      <c r="N9" s="55"/>
      <c r="O9" s="55"/>
      <c r="P9" s="55"/>
      <c r="Q9" s="55"/>
      <c r="R9" s="55"/>
      <c r="S9" s="55"/>
      <c r="T9" s="55"/>
      <c r="U9" s="58">
        <f t="shared" si="3"/>
        <v>0</v>
      </c>
      <c r="V9" s="59">
        <f t="shared" si="4"/>
        <v>29554</v>
      </c>
    </row>
    <row r="10" spans="1:22" ht="15" customHeight="1">
      <c r="A10" s="13">
        <v>6</v>
      </c>
      <c r="B10" s="14" t="s">
        <v>31</v>
      </c>
      <c r="C10" s="55"/>
      <c r="D10" s="54">
        <f t="shared" si="0"/>
        <v>0</v>
      </c>
      <c r="E10" s="55"/>
      <c r="F10" s="55"/>
      <c r="G10" s="55"/>
      <c r="H10" s="56">
        <f t="shared" si="1"/>
        <v>0</v>
      </c>
      <c r="I10" s="55"/>
      <c r="J10" s="55"/>
      <c r="K10" s="55"/>
      <c r="L10" s="56">
        <f t="shared" si="2"/>
        <v>0</v>
      </c>
      <c r="M10" s="55"/>
      <c r="N10" s="55"/>
      <c r="O10" s="55"/>
      <c r="P10" s="55"/>
      <c r="Q10" s="55"/>
      <c r="R10" s="55"/>
      <c r="S10" s="55"/>
      <c r="T10" s="55"/>
      <c r="U10" s="58">
        <f t="shared" si="3"/>
        <v>0</v>
      </c>
      <c r="V10" s="59">
        <f t="shared" si="4"/>
        <v>29554</v>
      </c>
    </row>
    <row r="11" spans="1:22" ht="15" customHeight="1">
      <c r="A11" s="13">
        <v>7</v>
      </c>
      <c r="B11" s="14" t="s">
        <v>32</v>
      </c>
      <c r="C11" s="55"/>
      <c r="D11" s="54">
        <f t="shared" si="0"/>
        <v>0</v>
      </c>
      <c r="E11" s="55"/>
      <c r="F11" s="55"/>
      <c r="G11" s="55"/>
      <c r="H11" s="56">
        <f t="shared" si="1"/>
        <v>0</v>
      </c>
      <c r="I11" s="55"/>
      <c r="J11" s="55"/>
      <c r="K11" s="55"/>
      <c r="L11" s="56">
        <f t="shared" si="2"/>
        <v>0</v>
      </c>
      <c r="M11" s="55"/>
      <c r="N11" s="55"/>
      <c r="O11" s="55"/>
      <c r="P11" s="55"/>
      <c r="Q11" s="55"/>
      <c r="R11" s="55"/>
      <c r="S11" s="55"/>
      <c r="T11" s="55"/>
      <c r="U11" s="58">
        <f t="shared" si="3"/>
        <v>0</v>
      </c>
      <c r="V11" s="59">
        <f t="shared" si="4"/>
        <v>29554</v>
      </c>
    </row>
    <row r="12" spans="1:22" ht="15" customHeight="1">
      <c r="A12" s="13">
        <v>8</v>
      </c>
      <c r="B12" s="14" t="s">
        <v>33</v>
      </c>
      <c r="C12" s="55"/>
      <c r="D12" s="54">
        <v>0</v>
      </c>
      <c r="E12" s="55"/>
      <c r="F12" s="55"/>
      <c r="G12" s="55"/>
      <c r="H12" s="56">
        <f t="shared" si="1"/>
        <v>2740</v>
      </c>
      <c r="I12" s="55">
        <v>2740</v>
      </c>
      <c r="J12" s="55"/>
      <c r="K12" s="55"/>
      <c r="L12" s="56">
        <f t="shared" si="2"/>
        <v>0</v>
      </c>
      <c r="M12" s="55"/>
      <c r="N12" s="55"/>
      <c r="O12" s="55"/>
      <c r="P12" s="55"/>
      <c r="Q12" s="55"/>
      <c r="R12" s="55"/>
      <c r="S12" s="55"/>
      <c r="T12" s="55"/>
      <c r="U12" s="58">
        <f t="shared" si="3"/>
        <v>2740</v>
      </c>
      <c r="V12" s="59">
        <f aca="true" t="shared" si="5" ref="V12:V35">V11+C12-U12</f>
        <v>26814</v>
      </c>
    </row>
    <row r="13" spans="1:22" ht="15" customHeight="1">
      <c r="A13" s="13">
        <v>9</v>
      </c>
      <c r="B13" s="14" t="s">
        <v>9</v>
      </c>
      <c r="C13" s="55"/>
      <c r="D13" s="54">
        <f t="shared" si="0"/>
        <v>0</v>
      </c>
      <c r="E13" s="55"/>
      <c r="F13" s="55"/>
      <c r="G13" s="55"/>
      <c r="H13" s="56">
        <f t="shared" si="1"/>
        <v>0</v>
      </c>
      <c r="I13" s="55"/>
      <c r="J13" s="55"/>
      <c r="K13" s="55"/>
      <c r="L13" s="56">
        <f t="shared" si="2"/>
        <v>0</v>
      </c>
      <c r="M13" s="55"/>
      <c r="N13" s="55"/>
      <c r="O13" s="55"/>
      <c r="P13" s="55"/>
      <c r="Q13" s="55"/>
      <c r="R13" s="55"/>
      <c r="S13" s="55"/>
      <c r="T13" s="55"/>
      <c r="U13" s="58">
        <f t="shared" si="3"/>
        <v>0</v>
      </c>
      <c r="V13" s="59">
        <f t="shared" si="5"/>
        <v>26814</v>
      </c>
    </row>
    <row r="14" spans="1:22" ht="15" customHeight="1">
      <c r="A14" s="13">
        <v>10</v>
      </c>
      <c r="B14" s="14" t="s">
        <v>28</v>
      </c>
      <c r="C14" s="55"/>
      <c r="D14" s="54">
        <f t="shared" si="0"/>
        <v>0</v>
      </c>
      <c r="E14" s="55"/>
      <c r="F14" s="55"/>
      <c r="G14" s="55"/>
      <c r="H14" s="56">
        <f t="shared" si="1"/>
        <v>0</v>
      </c>
      <c r="I14" s="55"/>
      <c r="J14" s="55"/>
      <c r="K14" s="55"/>
      <c r="L14" s="56">
        <f t="shared" si="2"/>
        <v>0</v>
      </c>
      <c r="M14" s="55"/>
      <c r="N14" s="55"/>
      <c r="O14" s="55"/>
      <c r="P14" s="55"/>
      <c r="Q14" s="55"/>
      <c r="R14" s="55"/>
      <c r="S14" s="55"/>
      <c r="T14" s="55"/>
      <c r="U14" s="58">
        <f t="shared" si="3"/>
        <v>0</v>
      </c>
      <c r="V14" s="59">
        <f t="shared" si="5"/>
        <v>26814</v>
      </c>
    </row>
    <row r="15" spans="1:22" ht="15" customHeight="1">
      <c r="A15" s="13">
        <v>11</v>
      </c>
      <c r="B15" s="14" t="s">
        <v>29</v>
      </c>
      <c r="C15" s="55"/>
      <c r="D15" s="60">
        <f t="shared" si="0"/>
        <v>0</v>
      </c>
      <c r="E15" s="55"/>
      <c r="F15" s="55"/>
      <c r="G15" s="55"/>
      <c r="H15" s="56">
        <f t="shared" si="1"/>
        <v>0</v>
      </c>
      <c r="I15" s="55"/>
      <c r="J15" s="55"/>
      <c r="K15" s="55"/>
      <c r="L15" s="56">
        <f t="shared" si="2"/>
        <v>0</v>
      </c>
      <c r="M15" s="55"/>
      <c r="N15" s="55"/>
      <c r="O15" s="55"/>
      <c r="P15" s="55"/>
      <c r="Q15" s="55">
        <v>300</v>
      </c>
      <c r="R15" s="55"/>
      <c r="S15" s="55"/>
      <c r="T15" s="55"/>
      <c r="U15" s="58">
        <f t="shared" si="3"/>
        <v>300</v>
      </c>
      <c r="V15" s="59">
        <f t="shared" si="5"/>
        <v>26514</v>
      </c>
    </row>
    <row r="16" spans="1:22" ht="15" customHeight="1">
      <c r="A16" s="13">
        <v>12</v>
      </c>
      <c r="B16" s="14" t="s">
        <v>30</v>
      </c>
      <c r="C16" s="55"/>
      <c r="D16" s="60">
        <f t="shared" si="0"/>
        <v>5100</v>
      </c>
      <c r="E16" s="55">
        <v>5100</v>
      </c>
      <c r="F16" s="55"/>
      <c r="G16" s="55"/>
      <c r="H16" s="56">
        <f t="shared" si="1"/>
        <v>0</v>
      </c>
      <c r="I16" s="55"/>
      <c r="J16" s="55"/>
      <c r="K16" s="55"/>
      <c r="L16" s="56">
        <f t="shared" si="2"/>
        <v>0</v>
      </c>
      <c r="M16" s="55"/>
      <c r="N16" s="55"/>
      <c r="O16" s="55"/>
      <c r="P16" s="55"/>
      <c r="Q16" s="55"/>
      <c r="R16" s="55"/>
      <c r="S16" s="55"/>
      <c r="T16" s="55"/>
      <c r="U16" s="58">
        <f t="shared" si="3"/>
        <v>5100</v>
      </c>
      <c r="V16" s="59">
        <f t="shared" si="5"/>
        <v>21414</v>
      </c>
    </row>
    <row r="17" spans="1:22" ht="15" customHeight="1">
      <c r="A17" s="13">
        <v>13</v>
      </c>
      <c r="B17" s="14" t="s">
        <v>31</v>
      </c>
      <c r="C17" s="55"/>
      <c r="D17" s="60">
        <f t="shared" si="0"/>
        <v>0</v>
      </c>
      <c r="E17" s="55"/>
      <c r="F17" s="55"/>
      <c r="G17" s="55"/>
      <c r="H17" s="56">
        <f t="shared" si="1"/>
        <v>0</v>
      </c>
      <c r="I17" s="55"/>
      <c r="J17" s="55"/>
      <c r="K17" s="55"/>
      <c r="L17" s="56">
        <f t="shared" si="2"/>
        <v>0</v>
      </c>
      <c r="M17" s="55"/>
      <c r="N17" s="55"/>
      <c r="O17" s="55"/>
      <c r="P17" s="55"/>
      <c r="Q17" s="55"/>
      <c r="R17" s="55">
        <v>120015</v>
      </c>
      <c r="S17" s="55"/>
      <c r="T17" s="55"/>
      <c r="U17" s="58">
        <f t="shared" si="3"/>
        <v>120015</v>
      </c>
      <c r="V17" s="59">
        <f t="shared" si="5"/>
        <v>-98601</v>
      </c>
    </row>
    <row r="18" spans="1:22" ht="15" customHeight="1">
      <c r="A18" s="13">
        <v>14</v>
      </c>
      <c r="B18" s="14" t="s">
        <v>32</v>
      </c>
      <c r="C18" s="55"/>
      <c r="D18" s="54">
        <f t="shared" si="0"/>
        <v>0</v>
      </c>
      <c r="E18" s="55"/>
      <c r="F18" s="55"/>
      <c r="G18" s="55"/>
      <c r="H18" s="56">
        <f t="shared" si="1"/>
        <v>0</v>
      </c>
      <c r="I18" s="55"/>
      <c r="J18" s="55"/>
      <c r="K18" s="55"/>
      <c r="L18" s="56">
        <f t="shared" si="2"/>
        <v>0</v>
      </c>
      <c r="M18" s="55"/>
      <c r="N18" s="55"/>
      <c r="O18" s="55"/>
      <c r="P18" s="55"/>
      <c r="Q18" s="55"/>
      <c r="R18" s="55"/>
      <c r="S18" s="55"/>
      <c r="T18" s="55"/>
      <c r="U18" s="58">
        <f t="shared" si="3"/>
        <v>0</v>
      </c>
      <c r="V18" s="59">
        <f t="shared" si="5"/>
        <v>-98601</v>
      </c>
    </row>
    <row r="19" spans="1:22" ht="15" customHeight="1">
      <c r="A19" s="13">
        <v>15</v>
      </c>
      <c r="B19" s="14" t="s">
        <v>33</v>
      </c>
      <c r="C19" s="55"/>
      <c r="D19" s="54">
        <f t="shared" si="0"/>
        <v>0</v>
      </c>
      <c r="E19" s="55"/>
      <c r="F19" s="55"/>
      <c r="G19" s="55"/>
      <c r="H19" s="56">
        <f t="shared" si="1"/>
        <v>0</v>
      </c>
      <c r="I19" s="55"/>
      <c r="J19" s="55"/>
      <c r="K19" s="55"/>
      <c r="L19" s="56">
        <f t="shared" si="2"/>
        <v>0</v>
      </c>
      <c r="M19" s="55"/>
      <c r="N19" s="55"/>
      <c r="O19" s="55"/>
      <c r="P19" s="55"/>
      <c r="Q19" s="55"/>
      <c r="R19" s="55"/>
      <c r="S19" s="55"/>
      <c r="T19" s="55"/>
      <c r="U19" s="58">
        <f t="shared" si="3"/>
        <v>0</v>
      </c>
      <c r="V19" s="59">
        <f t="shared" si="5"/>
        <v>-98601</v>
      </c>
    </row>
    <row r="20" spans="1:22" ht="15" customHeight="1">
      <c r="A20" s="13">
        <v>16</v>
      </c>
      <c r="B20" s="14" t="s">
        <v>9</v>
      </c>
      <c r="C20" s="55"/>
      <c r="D20" s="54">
        <f t="shared" si="0"/>
        <v>0</v>
      </c>
      <c r="E20" s="55"/>
      <c r="F20" s="55"/>
      <c r="G20" s="55"/>
      <c r="H20" s="56">
        <f t="shared" si="1"/>
        <v>0</v>
      </c>
      <c r="I20" s="55"/>
      <c r="J20" s="55"/>
      <c r="K20" s="55"/>
      <c r="L20" s="56">
        <f t="shared" si="2"/>
        <v>0</v>
      </c>
      <c r="M20" s="55"/>
      <c r="N20" s="55"/>
      <c r="O20" s="55"/>
      <c r="P20" s="55"/>
      <c r="Q20" s="55"/>
      <c r="R20" s="55"/>
      <c r="S20" s="55">
        <v>931</v>
      </c>
      <c r="T20" s="55"/>
      <c r="U20" s="58">
        <f t="shared" si="3"/>
        <v>931</v>
      </c>
      <c r="V20" s="59">
        <f t="shared" si="5"/>
        <v>-99532</v>
      </c>
    </row>
    <row r="21" spans="1:22" ht="15" customHeight="1">
      <c r="A21" s="13">
        <v>17</v>
      </c>
      <c r="B21" s="14" t="s">
        <v>28</v>
      </c>
      <c r="C21" s="55"/>
      <c r="D21" s="54">
        <f t="shared" si="0"/>
        <v>0</v>
      </c>
      <c r="E21" s="55"/>
      <c r="F21" s="55"/>
      <c r="G21" s="55"/>
      <c r="H21" s="56">
        <f t="shared" si="1"/>
        <v>0</v>
      </c>
      <c r="I21" s="55"/>
      <c r="J21" s="55"/>
      <c r="K21" s="55"/>
      <c r="L21" s="56">
        <f t="shared" si="2"/>
        <v>0</v>
      </c>
      <c r="M21" s="55"/>
      <c r="N21" s="55"/>
      <c r="O21" s="55"/>
      <c r="P21" s="55"/>
      <c r="Q21" s="53"/>
      <c r="R21" s="55"/>
      <c r="S21" s="55"/>
      <c r="T21" s="55"/>
      <c r="U21" s="58">
        <f t="shared" si="3"/>
        <v>0</v>
      </c>
      <c r="V21" s="59">
        <f t="shared" si="5"/>
        <v>-99532</v>
      </c>
    </row>
    <row r="22" spans="1:22" ht="15" customHeight="1">
      <c r="A22" s="13">
        <v>18</v>
      </c>
      <c r="B22" s="14" t="s">
        <v>29</v>
      </c>
      <c r="C22" s="55"/>
      <c r="D22" s="54">
        <f t="shared" si="0"/>
        <v>600</v>
      </c>
      <c r="E22" s="55">
        <v>600</v>
      </c>
      <c r="F22" s="55"/>
      <c r="G22" s="55"/>
      <c r="H22" s="56">
        <f t="shared" si="1"/>
        <v>0</v>
      </c>
      <c r="I22" s="55"/>
      <c r="J22" s="55"/>
      <c r="K22" s="55"/>
      <c r="L22" s="56">
        <f t="shared" si="2"/>
        <v>0</v>
      </c>
      <c r="M22" s="55"/>
      <c r="N22" s="55"/>
      <c r="O22" s="55"/>
      <c r="P22" s="55"/>
      <c r="Q22" s="55"/>
      <c r="R22" s="55"/>
      <c r="S22" s="55"/>
      <c r="T22" s="55"/>
      <c r="U22" s="58">
        <f t="shared" si="3"/>
        <v>600</v>
      </c>
      <c r="V22" s="59">
        <f t="shared" si="5"/>
        <v>-100132</v>
      </c>
    </row>
    <row r="23" spans="1:22" ht="15" customHeight="1">
      <c r="A23" s="13">
        <v>19</v>
      </c>
      <c r="B23" s="14" t="s">
        <v>30</v>
      </c>
      <c r="C23" s="55"/>
      <c r="D23" s="60">
        <v>0</v>
      </c>
      <c r="E23" s="55"/>
      <c r="F23" s="55"/>
      <c r="G23" s="55"/>
      <c r="H23" s="56">
        <f t="shared" si="1"/>
        <v>0</v>
      </c>
      <c r="I23" s="55"/>
      <c r="J23" s="55"/>
      <c r="K23" s="55"/>
      <c r="L23" s="56">
        <f t="shared" si="2"/>
        <v>0</v>
      </c>
      <c r="M23" s="55"/>
      <c r="N23" s="55"/>
      <c r="O23" s="55"/>
      <c r="P23" s="55"/>
      <c r="Q23" s="55"/>
      <c r="R23" s="55"/>
      <c r="S23" s="55"/>
      <c r="T23" s="55"/>
      <c r="U23" s="58">
        <f t="shared" si="3"/>
        <v>0</v>
      </c>
      <c r="V23" s="59">
        <f t="shared" si="5"/>
        <v>-100132</v>
      </c>
    </row>
    <row r="24" spans="1:22" ht="15" customHeight="1">
      <c r="A24" s="13">
        <v>20</v>
      </c>
      <c r="B24" s="14" t="s">
        <v>31</v>
      </c>
      <c r="C24" s="55"/>
      <c r="D24" s="54">
        <f t="shared" si="0"/>
        <v>0</v>
      </c>
      <c r="E24" s="55"/>
      <c r="F24" s="55"/>
      <c r="G24" s="55"/>
      <c r="H24" s="56">
        <f t="shared" si="1"/>
        <v>0</v>
      </c>
      <c r="I24" s="55"/>
      <c r="J24" s="55"/>
      <c r="K24" s="55"/>
      <c r="L24" s="56">
        <f t="shared" si="2"/>
        <v>0</v>
      </c>
      <c r="M24" s="55"/>
      <c r="N24" s="55"/>
      <c r="O24" s="55"/>
      <c r="P24" s="55"/>
      <c r="Q24" s="55"/>
      <c r="R24" s="55"/>
      <c r="S24" s="55"/>
      <c r="T24" s="55"/>
      <c r="U24" s="58">
        <f t="shared" si="3"/>
        <v>0</v>
      </c>
      <c r="V24" s="59">
        <f t="shared" si="5"/>
        <v>-100132</v>
      </c>
    </row>
    <row r="25" spans="1:22" ht="15" customHeight="1">
      <c r="A25" s="13">
        <v>21</v>
      </c>
      <c r="B25" s="14" t="s">
        <v>32</v>
      </c>
      <c r="C25" s="55"/>
      <c r="D25" s="54">
        <f t="shared" si="0"/>
        <v>0</v>
      </c>
      <c r="E25" s="55"/>
      <c r="F25" s="55"/>
      <c r="G25" s="55"/>
      <c r="H25" s="56">
        <f t="shared" si="1"/>
        <v>0</v>
      </c>
      <c r="I25" s="55"/>
      <c r="J25" s="55"/>
      <c r="K25" s="55"/>
      <c r="L25" s="56">
        <f t="shared" si="2"/>
        <v>0</v>
      </c>
      <c r="M25" s="55"/>
      <c r="N25" s="55"/>
      <c r="O25" s="55"/>
      <c r="P25" s="55"/>
      <c r="Q25" s="55"/>
      <c r="R25" s="55"/>
      <c r="S25" s="67"/>
      <c r="T25" s="55"/>
      <c r="U25" s="58">
        <v>0</v>
      </c>
      <c r="V25" s="59">
        <f t="shared" si="5"/>
        <v>-100132</v>
      </c>
    </row>
    <row r="26" spans="1:22" ht="15" customHeight="1">
      <c r="A26" s="13">
        <v>22</v>
      </c>
      <c r="B26" s="14" t="s">
        <v>33</v>
      </c>
      <c r="C26" s="55"/>
      <c r="D26" s="60">
        <f t="shared" si="0"/>
        <v>0</v>
      </c>
      <c r="E26" s="55"/>
      <c r="F26" s="55"/>
      <c r="G26" s="55"/>
      <c r="H26" s="56">
        <f t="shared" si="1"/>
        <v>0</v>
      </c>
      <c r="I26" s="55"/>
      <c r="J26" s="55"/>
      <c r="K26" s="55"/>
      <c r="L26" s="56">
        <f t="shared" si="2"/>
        <v>0</v>
      </c>
      <c r="M26" s="55"/>
      <c r="N26" s="55"/>
      <c r="O26" s="55"/>
      <c r="P26" s="55"/>
      <c r="Q26" s="55"/>
      <c r="R26" s="55"/>
      <c r="S26" s="55"/>
      <c r="T26" s="55"/>
      <c r="U26" s="58">
        <f t="shared" si="3"/>
        <v>0</v>
      </c>
      <c r="V26" s="59">
        <f t="shared" si="5"/>
        <v>-100132</v>
      </c>
    </row>
    <row r="27" spans="1:22" ht="15" customHeight="1">
      <c r="A27" s="13">
        <v>23</v>
      </c>
      <c r="B27" s="14" t="s">
        <v>9</v>
      </c>
      <c r="C27" s="55"/>
      <c r="D27" s="60">
        <f t="shared" si="0"/>
        <v>0</v>
      </c>
      <c r="E27" s="55"/>
      <c r="F27" s="55"/>
      <c r="G27" s="55"/>
      <c r="H27" s="56">
        <f t="shared" si="1"/>
        <v>0</v>
      </c>
      <c r="I27" s="55"/>
      <c r="J27" s="55"/>
      <c r="K27" s="55"/>
      <c r="L27" s="56">
        <f t="shared" si="2"/>
        <v>0</v>
      </c>
      <c r="M27" s="55"/>
      <c r="N27" s="55"/>
      <c r="O27" s="55"/>
      <c r="P27" s="55"/>
      <c r="Q27" s="55"/>
      <c r="R27" s="55"/>
      <c r="S27" s="55"/>
      <c r="T27" s="55"/>
      <c r="U27" s="58">
        <f t="shared" si="3"/>
        <v>0</v>
      </c>
      <c r="V27" s="59">
        <f t="shared" si="5"/>
        <v>-100132</v>
      </c>
    </row>
    <row r="28" spans="1:22" ht="15" customHeight="1">
      <c r="A28" s="13">
        <v>24</v>
      </c>
      <c r="B28" s="14" t="s">
        <v>28</v>
      </c>
      <c r="C28" s="55"/>
      <c r="D28" s="54">
        <f t="shared" si="0"/>
        <v>0</v>
      </c>
      <c r="E28" s="55"/>
      <c r="F28" s="55"/>
      <c r="G28" s="55"/>
      <c r="H28" s="56">
        <f t="shared" si="1"/>
        <v>0</v>
      </c>
      <c r="I28" s="55"/>
      <c r="J28" s="55"/>
      <c r="K28" s="55"/>
      <c r="L28" s="56">
        <f t="shared" si="2"/>
        <v>0</v>
      </c>
      <c r="M28" s="55"/>
      <c r="N28" s="55"/>
      <c r="O28" s="55"/>
      <c r="P28" s="55"/>
      <c r="Q28" s="55">
        <v>3007</v>
      </c>
      <c r="R28" s="55"/>
      <c r="S28" s="55"/>
      <c r="T28" s="55"/>
      <c r="U28" s="58">
        <f t="shared" si="3"/>
        <v>3007</v>
      </c>
      <c r="V28" s="59">
        <f t="shared" si="5"/>
        <v>-103139</v>
      </c>
    </row>
    <row r="29" spans="1:22" ht="15" customHeight="1">
      <c r="A29" s="13">
        <v>25</v>
      </c>
      <c r="B29" s="14" t="s">
        <v>29</v>
      </c>
      <c r="C29" s="55">
        <v>120000</v>
      </c>
      <c r="D29" s="60">
        <f t="shared" si="0"/>
        <v>0</v>
      </c>
      <c r="E29" s="55"/>
      <c r="F29" s="55"/>
      <c r="G29" s="55"/>
      <c r="H29" s="56">
        <f t="shared" si="1"/>
        <v>0</v>
      </c>
      <c r="I29" s="55"/>
      <c r="J29" s="55"/>
      <c r="K29" s="55"/>
      <c r="L29" s="56">
        <f t="shared" si="2"/>
        <v>0</v>
      </c>
      <c r="M29" s="55"/>
      <c r="N29" s="55"/>
      <c r="O29" s="55"/>
      <c r="P29" s="55"/>
      <c r="Q29" s="55">
        <v>15912</v>
      </c>
      <c r="R29" s="55"/>
      <c r="S29" s="55"/>
      <c r="T29" s="55">
        <v>100000</v>
      </c>
      <c r="U29" s="58">
        <f t="shared" si="3"/>
        <v>115912</v>
      </c>
      <c r="V29" s="59">
        <f t="shared" si="5"/>
        <v>-99051</v>
      </c>
    </row>
    <row r="30" spans="1:22" ht="15" customHeight="1">
      <c r="A30" s="13">
        <v>26</v>
      </c>
      <c r="B30" s="14" t="s">
        <v>30</v>
      </c>
      <c r="C30" s="55"/>
      <c r="D30" s="54">
        <f t="shared" si="0"/>
        <v>0</v>
      </c>
      <c r="E30" s="55"/>
      <c r="F30" s="55"/>
      <c r="G30" s="55"/>
      <c r="H30" s="56">
        <f t="shared" si="1"/>
        <v>0</v>
      </c>
      <c r="I30" s="55"/>
      <c r="J30" s="55"/>
      <c r="K30" s="55"/>
      <c r="L30" s="56">
        <f t="shared" si="2"/>
        <v>0</v>
      </c>
      <c r="M30" s="55"/>
      <c r="N30" s="55"/>
      <c r="O30" s="55"/>
      <c r="P30" s="55"/>
      <c r="Q30" s="55"/>
      <c r="R30" s="55"/>
      <c r="S30" s="55"/>
      <c r="T30" s="55"/>
      <c r="U30" s="58">
        <f t="shared" si="3"/>
        <v>0</v>
      </c>
      <c r="V30" s="59">
        <f t="shared" si="5"/>
        <v>-99051</v>
      </c>
    </row>
    <row r="31" spans="1:22" ht="15" customHeight="1">
      <c r="A31" s="13">
        <v>27</v>
      </c>
      <c r="B31" s="14" t="s">
        <v>31</v>
      </c>
      <c r="C31" s="55"/>
      <c r="D31" s="54">
        <v>0</v>
      </c>
      <c r="E31" s="55"/>
      <c r="F31" s="55"/>
      <c r="G31" s="55"/>
      <c r="H31" s="56">
        <f t="shared" si="1"/>
        <v>0</v>
      </c>
      <c r="I31" s="55"/>
      <c r="J31" s="55"/>
      <c r="K31" s="55"/>
      <c r="L31" s="56">
        <f t="shared" si="2"/>
        <v>0</v>
      </c>
      <c r="M31" s="55"/>
      <c r="N31" s="55"/>
      <c r="O31" s="55"/>
      <c r="P31" s="55"/>
      <c r="Q31" s="55"/>
      <c r="R31" s="55"/>
      <c r="S31" s="55"/>
      <c r="T31" s="55"/>
      <c r="U31" s="58">
        <f t="shared" si="3"/>
        <v>0</v>
      </c>
      <c r="V31" s="59">
        <f t="shared" si="5"/>
        <v>-99051</v>
      </c>
    </row>
    <row r="32" spans="1:22" ht="15" customHeight="1">
      <c r="A32" s="13">
        <v>28</v>
      </c>
      <c r="B32" s="14" t="s">
        <v>32</v>
      </c>
      <c r="C32" s="55"/>
      <c r="D32" s="54">
        <f t="shared" si="0"/>
        <v>0</v>
      </c>
      <c r="E32" s="55"/>
      <c r="F32" s="55"/>
      <c r="G32" s="55"/>
      <c r="H32" s="56">
        <f t="shared" si="1"/>
        <v>0</v>
      </c>
      <c r="I32" s="55"/>
      <c r="J32" s="55"/>
      <c r="K32" s="55"/>
      <c r="L32" s="56">
        <f t="shared" si="2"/>
        <v>0</v>
      </c>
      <c r="M32" s="55"/>
      <c r="N32" s="55"/>
      <c r="O32" s="55"/>
      <c r="P32" s="55"/>
      <c r="Q32" s="55"/>
      <c r="R32" s="55"/>
      <c r="S32" s="55">
        <v>20000</v>
      </c>
      <c r="T32" s="55"/>
      <c r="U32" s="58">
        <f t="shared" si="3"/>
        <v>20000</v>
      </c>
      <c r="V32" s="59">
        <f t="shared" si="5"/>
        <v>-119051</v>
      </c>
    </row>
    <row r="33" spans="1:22" ht="15" customHeight="1">
      <c r="A33" s="13">
        <v>29</v>
      </c>
      <c r="B33" s="14" t="s">
        <v>33</v>
      </c>
      <c r="C33" s="55"/>
      <c r="D33" s="54">
        <f t="shared" si="0"/>
        <v>0</v>
      </c>
      <c r="E33" s="55"/>
      <c r="F33" s="55"/>
      <c r="G33" s="55"/>
      <c r="H33" s="56">
        <f t="shared" si="1"/>
        <v>0</v>
      </c>
      <c r="I33" s="55"/>
      <c r="J33" s="55"/>
      <c r="K33" s="55"/>
      <c r="L33" s="56">
        <f t="shared" si="2"/>
        <v>0</v>
      </c>
      <c r="M33" s="55"/>
      <c r="N33" s="55"/>
      <c r="O33" s="55"/>
      <c r="P33" s="55"/>
      <c r="Q33" s="55"/>
      <c r="R33" s="55"/>
      <c r="S33" s="55"/>
      <c r="T33" s="55"/>
      <c r="U33" s="58">
        <f t="shared" si="3"/>
        <v>0</v>
      </c>
      <c r="V33" s="59">
        <f t="shared" si="5"/>
        <v>-119051</v>
      </c>
    </row>
    <row r="34" spans="1:22" ht="15" customHeight="1">
      <c r="A34" s="13">
        <v>30</v>
      </c>
      <c r="B34" s="14" t="s">
        <v>40</v>
      </c>
      <c r="C34" s="53"/>
      <c r="D34" s="60">
        <f t="shared" si="0"/>
        <v>0</v>
      </c>
      <c r="E34" s="55"/>
      <c r="F34" s="55"/>
      <c r="G34" s="55"/>
      <c r="H34" s="56">
        <f t="shared" si="1"/>
        <v>0</v>
      </c>
      <c r="I34" s="55"/>
      <c r="J34" s="55"/>
      <c r="K34" s="55"/>
      <c r="L34" s="56">
        <f t="shared" si="2"/>
        <v>0</v>
      </c>
      <c r="M34" s="55"/>
      <c r="N34" s="55"/>
      <c r="O34" s="55"/>
      <c r="P34" s="55"/>
      <c r="Q34" s="55"/>
      <c r="R34" s="55"/>
      <c r="S34" s="55"/>
      <c r="T34" s="55"/>
      <c r="U34" s="58">
        <f t="shared" si="3"/>
        <v>0</v>
      </c>
      <c r="V34" s="59">
        <f t="shared" si="5"/>
        <v>-119051</v>
      </c>
    </row>
    <row r="35" spans="1:22" ht="15" customHeight="1">
      <c r="A35" s="13">
        <v>31</v>
      </c>
      <c r="B35" s="14" t="s">
        <v>41</v>
      </c>
      <c r="C35" s="55"/>
      <c r="D35" s="60">
        <f t="shared" si="0"/>
        <v>0</v>
      </c>
      <c r="E35" s="55"/>
      <c r="F35" s="55"/>
      <c r="G35" s="55"/>
      <c r="H35" s="56">
        <f t="shared" si="1"/>
        <v>0</v>
      </c>
      <c r="I35" s="55"/>
      <c r="J35" s="55"/>
      <c r="K35" s="55"/>
      <c r="L35" s="56">
        <f t="shared" si="2"/>
        <v>0</v>
      </c>
      <c r="M35" s="55"/>
      <c r="N35" s="55"/>
      <c r="O35" s="55"/>
      <c r="P35" s="55"/>
      <c r="Q35" s="55"/>
      <c r="R35" s="55"/>
      <c r="S35" s="55"/>
      <c r="T35" s="55"/>
      <c r="U35" s="58">
        <f t="shared" si="3"/>
        <v>0</v>
      </c>
      <c r="V35" s="59">
        <f t="shared" si="5"/>
        <v>-119051</v>
      </c>
    </row>
    <row r="36" spans="1:22" ht="15" customHeight="1">
      <c r="A36" s="21" t="s">
        <v>24</v>
      </c>
      <c r="B36" s="22"/>
      <c r="C36" s="61">
        <f aca="true" t="shared" si="6" ref="C36:L36">SUM(C5:C35)</f>
        <v>120000</v>
      </c>
      <c r="D36" s="61">
        <f t="shared" si="6"/>
        <v>5700</v>
      </c>
      <c r="E36" s="62">
        <f t="shared" si="6"/>
        <v>5700</v>
      </c>
      <c r="F36" s="62">
        <f t="shared" si="6"/>
        <v>0</v>
      </c>
      <c r="G36" s="62">
        <f t="shared" si="6"/>
        <v>0</v>
      </c>
      <c r="H36" s="62">
        <f t="shared" si="6"/>
        <v>3340</v>
      </c>
      <c r="I36" s="62">
        <f t="shared" si="6"/>
        <v>3340</v>
      </c>
      <c r="J36" s="62">
        <f t="shared" si="6"/>
        <v>0</v>
      </c>
      <c r="K36" s="62">
        <f t="shared" si="6"/>
        <v>0</v>
      </c>
      <c r="L36" s="61">
        <f t="shared" si="6"/>
        <v>0</v>
      </c>
      <c r="M36" s="62">
        <f aca="true" t="shared" si="7" ref="M36:U36">SUM(M5:M35)</f>
        <v>0</v>
      </c>
      <c r="N36" s="62">
        <f t="shared" si="7"/>
        <v>0</v>
      </c>
      <c r="O36" s="62">
        <f t="shared" si="7"/>
        <v>0</v>
      </c>
      <c r="P36" s="62">
        <f t="shared" si="7"/>
        <v>0</v>
      </c>
      <c r="Q36" s="62">
        <f t="shared" si="7"/>
        <v>20119</v>
      </c>
      <c r="R36" s="62">
        <f t="shared" si="7"/>
        <v>120015</v>
      </c>
      <c r="S36" s="61">
        <f t="shared" si="7"/>
        <v>20931</v>
      </c>
      <c r="T36" s="62">
        <f t="shared" si="7"/>
        <v>100000</v>
      </c>
      <c r="U36" s="62">
        <f t="shared" si="7"/>
        <v>270105</v>
      </c>
      <c r="V36" s="63">
        <f>V4+C36-U36</f>
        <v>-119051</v>
      </c>
    </row>
  </sheetData>
  <printOptions/>
  <pageMargins left="0.5905511811023623" right="0.1968503937007874" top="0.6692913385826772" bottom="0.2755905511811024" header="0.5118110236220472" footer="0.2362204724409449"/>
  <pageSetup horizontalDpi="400" verticalDpi="4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pane xSplit="3" ySplit="4" topLeftCell="M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32" sqref="I32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5976562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51</v>
      </c>
      <c r="V2" s="49" t="str">
        <f>'５月'!V2</f>
        <v>　　　　　 会派名（日本共産党県議団）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9" t="s">
        <v>12</v>
      </c>
      <c r="E3" s="68" t="s">
        <v>60</v>
      </c>
      <c r="F3" s="8" t="s">
        <v>13</v>
      </c>
      <c r="G3" s="8" t="s">
        <v>14</v>
      </c>
      <c r="H3" s="9" t="s">
        <v>15</v>
      </c>
      <c r="I3" s="68" t="s">
        <v>60</v>
      </c>
      <c r="J3" s="8" t="s">
        <v>13</v>
      </c>
      <c r="K3" s="8" t="s">
        <v>14</v>
      </c>
      <c r="L3" s="9" t="s">
        <v>16</v>
      </c>
      <c r="M3" s="68" t="s">
        <v>60</v>
      </c>
      <c r="N3" s="8" t="s">
        <v>13</v>
      </c>
      <c r="O3" s="8" t="s">
        <v>14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0" t="s">
        <v>22</v>
      </c>
      <c r="V3" s="10" t="s">
        <v>23</v>
      </c>
    </row>
    <row r="4" spans="1:22" s="11" customFormat="1" ht="25.5" customHeight="1">
      <c r="A4" s="7"/>
      <c r="B4" s="8"/>
      <c r="C4" s="8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'５月'!V36</f>
        <v>-119051</v>
      </c>
    </row>
    <row r="5" spans="1:22" ht="15" customHeight="1">
      <c r="A5" s="13">
        <v>1</v>
      </c>
      <c r="B5" s="14" t="s">
        <v>29</v>
      </c>
      <c r="C5" s="15">
        <v>200000</v>
      </c>
      <c r="D5" s="16">
        <f>SUM(E5+F5+G5)</f>
        <v>0</v>
      </c>
      <c r="E5" s="17"/>
      <c r="F5" s="17"/>
      <c r="G5" s="17"/>
      <c r="H5" s="18">
        <f aca="true" t="shared" si="0" ref="H5:H35">I5+J5+K5</f>
        <v>0</v>
      </c>
      <c r="I5" s="17"/>
      <c r="J5" s="17"/>
      <c r="K5" s="17"/>
      <c r="L5" s="47">
        <f aca="true" t="shared" si="1" ref="L5:L35">M5+N5+O5</f>
        <v>0</v>
      </c>
      <c r="M5" s="17"/>
      <c r="N5" s="17"/>
      <c r="O5" s="17"/>
      <c r="P5" s="17"/>
      <c r="Q5" s="17"/>
      <c r="R5" s="17">
        <v>51450</v>
      </c>
      <c r="S5" s="48"/>
      <c r="T5" s="17"/>
      <c r="U5" s="19">
        <f aca="true" t="shared" si="2" ref="U5:U35">D5+H5+L5+P5+Q5+R5+S5+T5</f>
        <v>51450</v>
      </c>
      <c r="V5" s="20">
        <f>V4+C5-U5</f>
        <v>29499</v>
      </c>
    </row>
    <row r="6" spans="1:22" ht="15" customHeight="1">
      <c r="A6" s="13">
        <v>2</v>
      </c>
      <c r="B6" s="14" t="s">
        <v>30</v>
      </c>
      <c r="C6" s="15"/>
      <c r="D6" s="16">
        <f aca="true" t="shared" si="3" ref="D6:D35">SUM(E6+F6+G6)</f>
        <v>109250</v>
      </c>
      <c r="E6" s="17">
        <v>80850</v>
      </c>
      <c r="F6" s="17">
        <v>28400</v>
      </c>
      <c r="G6" s="17"/>
      <c r="H6" s="18">
        <f t="shared" si="0"/>
        <v>0</v>
      </c>
      <c r="I6" s="17"/>
      <c r="J6" s="17"/>
      <c r="K6" s="17"/>
      <c r="L6" s="18">
        <f t="shared" si="1"/>
        <v>0</v>
      </c>
      <c r="M6" s="17"/>
      <c r="N6" s="17"/>
      <c r="O6" s="17"/>
      <c r="P6" s="17"/>
      <c r="Q6" s="17"/>
      <c r="R6" s="17"/>
      <c r="S6" s="17">
        <v>409</v>
      </c>
      <c r="T6" s="17"/>
      <c r="U6" s="19">
        <f t="shared" si="2"/>
        <v>109659</v>
      </c>
      <c r="V6" s="20">
        <f aca="true" t="shared" si="4" ref="V6:V35">V5+C6-U6</f>
        <v>-80160</v>
      </c>
    </row>
    <row r="7" spans="1:22" ht="15" customHeight="1">
      <c r="A7" s="13">
        <v>3</v>
      </c>
      <c r="B7" s="14" t="s">
        <v>31</v>
      </c>
      <c r="C7" s="15"/>
      <c r="D7" s="45">
        <f t="shared" si="3"/>
        <v>4720</v>
      </c>
      <c r="E7" s="17">
        <v>4720</v>
      </c>
      <c r="F7" s="17"/>
      <c r="G7" s="17"/>
      <c r="H7" s="18">
        <f t="shared" si="0"/>
        <v>0</v>
      </c>
      <c r="I7" s="17"/>
      <c r="J7" s="17"/>
      <c r="K7" s="17"/>
      <c r="L7" s="18">
        <f t="shared" si="1"/>
        <v>0</v>
      </c>
      <c r="M7" s="17"/>
      <c r="N7" s="17"/>
      <c r="O7" s="17"/>
      <c r="P7" s="17"/>
      <c r="Q7" s="17"/>
      <c r="R7" s="17"/>
      <c r="S7" s="17"/>
      <c r="T7" s="17"/>
      <c r="U7" s="19">
        <f t="shared" si="2"/>
        <v>4720</v>
      </c>
      <c r="V7" s="20">
        <f t="shared" si="4"/>
        <v>-84880</v>
      </c>
    </row>
    <row r="8" spans="1:22" ht="15" customHeight="1">
      <c r="A8" s="13">
        <v>4</v>
      </c>
      <c r="B8" s="14" t="s">
        <v>32</v>
      </c>
      <c r="C8" s="15"/>
      <c r="D8" s="45">
        <f t="shared" si="3"/>
        <v>2830</v>
      </c>
      <c r="E8" s="17">
        <v>2830</v>
      </c>
      <c r="F8" s="17"/>
      <c r="G8" s="17"/>
      <c r="H8" s="18">
        <f t="shared" si="0"/>
        <v>0</v>
      </c>
      <c r="I8" s="17"/>
      <c r="J8" s="17"/>
      <c r="K8" s="17"/>
      <c r="L8" s="18">
        <f t="shared" si="1"/>
        <v>0</v>
      </c>
      <c r="M8" s="17"/>
      <c r="N8" s="17"/>
      <c r="O8" s="17"/>
      <c r="P8" s="17"/>
      <c r="Q8" s="17"/>
      <c r="R8" s="17"/>
      <c r="S8" s="17"/>
      <c r="T8" s="17"/>
      <c r="U8" s="19">
        <f>D8+H8+L8+P8+Q8+R8+S8+T8</f>
        <v>2830</v>
      </c>
      <c r="V8" s="20">
        <f t="shared" si="4"/>
        <v>-87710</v>
      </c>
    </row>
    <row r="9" spans="1:22" ht="15" customHeight="1">
      <c r="A9" s="13">
        <v>5</v>
      </c>
      <c r="B9" s="14" t="s">
        <v>33</v>
      </c>
      <c r="C9" s="15"/>
      <c r="D9" s="16">
        <v>0</v>
      </c>
      <c r="E9" s="17"/>
      <c r="F9" s="17"/>
      <c r="G9" s="17"/>
      <c r="H9" s="18">
        <f t="shared" si="0"/>
        <v>0</v>
      </c>
      <c r="I9" s="17"/>
      <c r="J9" s="17"/>
      <c r="K9" s="17"/>
      <c r="L9" s="18">
        <f t="shared" si="1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2"/>
        <v>0</v>
      </c>
      <c r="V9" s="20">
        <f t="shared" si="4"/>
        <v>-87710</v>
      </c>
    </row>
    <row r="10" spans="1:22" ht="15" customHeight="1">
      <c r="A10" s="13">
        <v>6</v>
      </c>
      <c r="B10" s="14" t="s">
        <v>9</v>
      </c>
      <c r="C10" s="15"/>
      <c r="D10" s="16">
        <f t="shared" si="3"/>
        <v>0</v>
      </c>
      <c r="E10" s="17"/>
      <c r="F10" s="17"/>
      <c r="G10" s="17"/>
      <c r="H10" s="18">
        <f t="shared" si="0"/>
        <v>0</v>
      </c>
      <c r="I10" s="17"/>
      <c r="J10" s="17"/>
      <c r="K10" s="17"/>
      <c r="L10" s="18">
        <f t="shared" si="1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2"/>
        <v>0</v>
      </c>
      <c r="V10" s="20">
        <f t="shared" si="4"/>
        <v>-87710</v>
      </c>
    </row>
    <row r="11" spans="1:22" ht="15" customHeight="1">
      <c r="A11" s="13">
        <v>7</v>
      </c>
      <c r="B11" s="14" t="s">
        <v>28</v>
      </c>
      <c r="C11" s="15"/>
      <c r="D11" s="45">
        <v>0</v>
      </c>
      <c r="E11" s="17"/>
      <c r="F11" s="17"/>
      <c r="G11" s="17"/>
      <c r="H11" s="18">
        <f t="shared" si="0"/>
        <v>0</v>
      </c>
      <c r="I11" s="17"/>
      <c r="J11" s="17"/>
      <c r="K11" s="17"/>
      <c r="L11" s="18">
        <f t="shared" si="1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2"/>
        <v>0</v>
      </c>
      <c r="V11" s="20">
        <f t="shared" si="4"/>
        <v>-87710</v>
      </c>
    </row>
    <row r="12" spans="1:22" ht="15" customHeight="1">
      <c r="A12" s="13">
        <v>8</v>
      </c>
      <c r="B12" s="14" t="s">
        <v>29</v>
      </c>
      <c r="C12" s="15"/>
      <c r="D12" s="45">
        <f t="shared" si="3"/>
        <v>0</v>
      </c>
      <c r="E12" s="17"/>
      <c r="F12" s="17"/>
      <c r="G12" s="17"/>
      <c r="H12" s="18">
        <f t="shared" si="0"/>
        <v>0</v>
      </c>
      <c r="I12" s="17"/>
      <c r="J12" s="17"/>
      <c r="K12" s="17"/>
      <c r="L12" s="18">
        <f t="shared" si="1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2"/>
        <v>0</v>
      </c>
      <c r="V12" s="20">
        <f t="shared" si="4"/>
        <v>-87710</v>
      </c>
    </row>
    <row r="13" spans="1:22" ht="15" customHeight="1">
      <c r="A13" s="13">
        <v>9</v>
      </c>
      <c r="B13" s="14" t="s">
        <v>30</v>
      </c>
      <c r="C13" s="15"/>
      <c r="D13" s="45">
        <f t="shared" si="3"/>
        <v>0</v>
      </c>
      <c r="E13" s="17"/>
      <c r="F13" s="17"/>
      <c r="G13" s="17"/>
      <c r="H13" s="18">
        <f t="shared" si="0"/>
        <v>0</v>
      </c>
      <c r="I13" s="17"/>
      <c r="J13" s="17"/>
      <c r="K13" s="17"/>
      <c r="L13" s="18">
        <f t="shared" si="1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2"/>
        <v>0</v>
      </c>
      <c r="V13" s="20">
        <f t="shared" si="4"/>
        <v>-87710</v>
      </c>
    </row>
    <row r="14" spans="1:22" ht="15" customHeight="1">
      <c r="A14" s="13">
        <v>10</v>
      </c>
      <c r="B14" s="14" t="s">
        <v>31</v>
      </c>
      <c r="C14" s="15"/>
      <c r="D14" s="45">
        <f t="shared" si="3"/>
        <v>0</v>
      </c>
      <c r="E14" s="17"/>
      <c r="F14" s="17"/>
      <c r="G14" s="17"/>
      <c r="H14" s="18">
        <f t="shared" si="0"/>
        <v>0</v>
      </c>
      <c r="I14" s="17"/>
      <c r="J14" s="17"/>
      <c r="K14" s="17"/>
      <c r="L14" s="18">
        <f t="shared" si="1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2"/>
        <v>0</v>
      </c>
      <c r="V14" s="20">
        <f t="shared" si="4"/>
        <v>-87710</v>
      </c>
    </row>
    <row r="15" spans="1:22" ht="15" customHeight="1">
      <c r="A15" s="13">
        <v>11</v>
      </c>
      <c r="B15" s="14" t="s">
        <v>32</v>
      </c>
      <c r="C15" s="15"/>
      <c r="D15" s="16">
        <f t="shared" si="3"/>
        <v>0</v>
      </c>
      <c r="E15" s="17"/>
      <c r="F15" s="17"/>
      <c r="G15" s="17"/>
      <c r="H15" s="18">
        <f t="shared" si="0"/>
        <v>0</v>
      </c>
      <c r="I15" s="17"/>
      <c r="J15" s="17"/>
      <c r="K15" s="17"/>
      <c r="L15" s="18">
        <f t="shared" si="1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2"/>
        <v>0</v>
      </c>
      <c r="V15" s="20">
        <f t="shared" si="4"/>
        <v>-87710</v>
      </c>
    </row>
    <row r="16" spans="1:22" ht="15" customHeight="1">
      <c r="A16" s="13">
        <v>12</v>
      </c>
      <c r="B16" s="14" t="s">
        <v>33</v>
      </c>
      <c r="C16" s="15"/>
      <c r="D16" s="45">
        <f t="shared" si="3"/>
        <v>0</v>
      </c>
      <c r="E16" s="17"/>
      <c r="F16" s="17"/>
      <c r="G16" s="17"/>
      <c r="H16" s="18">
        <f t="shared" si="0"/>
        <v>0</v>
      </c>
      <c r="I16" s="17"/>
      <c r="J16" s="17"/>
      <c r="K16" s="17"/>
      <c r="L16" s="18">
        <f t="shared" si="1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2"/>
        <v>0</v>
      </c>
      <c r="V16" s="20">
        <f t="shared" si="4"/>
        <v>-87710</v>
      </c>
    </row>
    <row r="17" spans="1:22" ht="15" customHeight="1">
      <c r="A17" s="13">
        <v>13</v>
      </c>
      <c r="B17" s="14" t="s">
        <v>9</v>
      </c>
      <c r="C17" s="15"/>
      <c r="D17" s="16">
        <f t="shared" si="3"/>
        <v>0</v>
      </c>
      <c r="E17" s="17"/>
      <c r="F17" s="17"/>
      <c r="G17" s="17"/>
      <c r="H17" s="18">
        <f t="shared" si="0"/>
        <v>0</v>
      </c>
      <c r="I17" s="17"/>
      <c r="J17" s="17"/>
      <c r="K17" s="17"/>
      <c r="L17" s="18">
        <f t="shared" si="1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2"/>
        <v>0</v>
      </c>
      <c r="V17" s="20">
        <f t="shared" si="4"/>
        <v>-87710</v>
      </c>
    </row>
    <row r="18" spans="1:22" ht="15" customHeight="1">
      <c r="A18" s="13">
        <v>14</v>
      </c>
      <c r="B18" s="14" t="s">
        <v>28</v>
      </c>
      <c r="C18" s="15"/>
      <c r="D18" s="16">
        <f t="shared" si="3"/>
        <v>0</v>
      </c>
      <c r="E18" s="17"/>
      <c r="F18" s="17"/>
      <c r="G18" s="17"/>
      <c r="H18" s="18">
        <f t="shared" si="0"/>
        <v>0</v>
      </c>
      <c r="I18" s="17"/>
      <c r="J18" s="17"/>
      <c r="K18" s="17"/>
      <c r="L18" s="18">
        <f t="shared" si="1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2"/>
        <v>0</v>
      </c>
      <c r="V18" s="20">
        <f t="shared" si="4"/>
        <v>-87710</v>
      </c>
    </row>
    <row r="19" spans="1:22" ht="15" customHeight="1">
      <c r="A19" s="13">
        <v>15</v>
      </c>
      <c r="B19" s="14" t="s">
        <v>29</v>
      </c>
      <c r="C19" s="15"/>
      <c r="D19" s="45">
        <f t="shared" si="3"/>
        <v>0</v>
      </c>
      <c r="E19" s="17"/>
      <c r="F19" s="17"/>
      <c r="G19" s="17"/>
      <c r="H19" s="18">
        <f t="shared" si="0"/>
        <v>0</v>
      </c>
      <c r="I19" s="17"/>
      <c r="J19" s="17"/>
      <c r="K19" s="17"/>
      <c r="L19" s="18">
        <f t="shared" si="1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2"/>
        <v>0</v>
      </c>
      <c r="V19" s="20">
        <f t="shared" si="4"/>
        <v>-87710</v>
      </c>
    </row>
    <row r="20" spans="1:22" ht="15" customHeight="1">
      <c r="A20" s="13">
        <v>16</v>
      </c>
      <c r="B20" s="14" t="s">
        <v>30</v>
      </c>
      <c r="C20" s="15">
        <v>150000</v>
      </c>
      <c r="D20" s="16">
        <v>0</v>
      </c>
      <c r="E20" s="17"/>
      <c r="F20" s="17"/>
      <c r="G20" s="17"/>
      <c r="H20" s="18">
        <f t="shared" si="0"/>
        <v>0</v>
      </c>
      <c r="I20" s="17"/>
      <c r="J20" s="17"/>
      <c r="K20" s="17"/>
      <c r="L20" s="18">
        <f t="shared" si="1"/>
        <v>0</v>
      </c>
      <c r="M20" s="17"/>
      <c r="N20" s="17"/>
      <c r="O20" s="17"/>
      <c r="P20" s="17"/>
      <c r="Q20" s="17">
        <v>15530</v>
      </c>
      <c r="R20" s="17"/>
      <c r="S20" s="17"/>
      <c r="T20" s="17"/>
      <c r="U20" s="19">
        <f t="shared" si="2"/>
        <v>15530</v>
      </c>
      <c r="V20" s="20">
        <f t="shared" si="4"/>
        <v>46760</v>
      </c>
    </row>
    <row r="21" spans="1:22" ht="15" customHeight="1">
      <c r="A21" s="13">
        <v>17</v>
      </c>
      <c r="B21" s="14" t="s">
        <v>31</v>
      </c>
      <c r="C21" s="15"/>
      <c r="D21" s="16">
        <v>0</v>
      </c>
      <c r="E21" s="17"/>
      <c r="F21" s="17"/>
      <c r="G21" s="17"/>
      <c r="H21" s="18">
        <f t="shared" si="0"/>
        <v>0</v>
      </c>
      <c r="I21" s="17"/>
      <c r="J21" s="17"/>
      <c r="K21" s="17"/>
      <c r="L21" s="18">
        <f t="shared" si="1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2"/>
        <v>0</v>
      </c>
      <c r="V21" s="20">
        <f t="shared" si="4"/>
        <v>46760</v>
      </c>
    </row>
    <row r="22" spans="1:22" ht="15" customHeight="1">
      <c r="A22" s="13">
        <v>18</v>
      </c>
      <c r="B22" s="14" t="s">
        <v>32</v>
      </c>
      <c r="C22" s="15"/>
      <c r="D22" s="16">
        <f t="shared" si="3"/>
        <v>0</v>
      </c>
      <c r="E22" s="17"/>
      <c r="F22" s="17"/>
      <c r="G22" s="17"/>
      <c r="H22" s="18">
        <f t="shared" si="0"/>
        <v>0</v>
      </c>
      <c r="I22" s="17"/>
      <c r="J22" s="17"/>
      <c r="K22" s="17"/>
      <c r="L22" s="47">
        <f t="shared" si="1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2"/>
        <v>0</v>
      </c>
      <c r="V22" s="20">
        <f t="shared" si="4"/>
        <v>46760</v>
      </c>
    </row>
    <row r="23" spans="1:22" ht="15" customHeight="1">
      <c r="A23" s="13">
        <v>19</v>
      </c>
      <c r="B23" s="14" t="s">
        <v>33</v>
      </c>
      <c r="C23" s="15"/>
      <c r="D23" s="16">
        <f t="shared" si="3"/>
        <v>0</v>
      </c>
      <c r="E23" s="17"/>
      <c r="F23" s="17"/>
      <c r="G23" s="17"/>
      <c r="H23" s="18">
        <f t="shared" si="0"/>
        <v>0</v>
      </c>
      <c r="I23" s="17"/>
      <c r="J23" s="17"/>
      <c r="K23" s="17"/>
      <c r="L23" s="47">
        <f t="shared" si="1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2"/>
        <v>0</v>
      </c>
      <c r="V23" s="20">
        <f t="shared" si="4"/>
        <v>46760</v>
      </c>
    </row>
    <row r="24" spans="1:22" ht="15" customHeight="1">
      <c r="A24" s="13">
        <v>20</v>
      </c>
      <c r="B24" s="14" t="s">
        <v>9</v>
      </c>
      <c r="C24" s="15"/>
      <c r="D24" s="16">
        <f t="shared" si="3"/>
        <v>0</v>
      </c>
      <c r="E24" s="17"/>
      <c r="F24" s="17"/>
      <c r="G24" s="17"/>
      <c r="H24" s="18">
        <f t="shared" si="0"/>
        <v>0</v>
      </c>
      <c r="I24" s="17"/>
      <c r="J24" s="17"/>
      <c r="K24" s="17"/>
      <c r="L24" s="47">
        <f t="shared" si="1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2"/>
        <v>0</v>
      </c>
      <c r="V24" s="20">
        <f t="shared" si="4"/>
        <v>46760</v>
      </c>
    </row>
    <row r="25" spans="1:22" ht="15" customHeight="1">
      <c r="A25" s="13">
        <v>21</v>
      </c>
      <c r="B25" s="14" t="s">
        <v>28</v>
      </c>
      <c r="C25" s="15"/>
      <c r="D25" s="16">
        <f t="shared" si="3"/>
        <v>0</v>
      </c>
      <c r="E25" s="17"/>
      <c r="F25" s="17"/>
      <c r="G25" s="17"/>
      <c r="H25" s="18">
        <f t="shared" si="0"/>
        <v>0</v>
      </c>
      <c r="I25" s="17"/>
      <c r="J25" s="17"/>
      <c r="K25" s="17"/>
      <c r="L25" s="47">
        <f t="shared" si="1"/>
        <v>0</v>
      </c>
      <c r="M25" s="17"/>
      <c r="N25" s="17"/>
      <c r="O25" s="17"/>
      <c r="P25" s="17"/>
      <c r="Q25" s="17"/>
      <c r="R25" s="17"/>
      <c r="S25" s="48"/>
      <c r="T25" s="17"/>
      <c r="U25" s="19">
        <f t="shared" si="2"/>
        <v>0</v>
      </c>
      <c r="V25" s="20">
        <f t="shared" si="4"/>
        <v>46760</v>
      </c>
    </row>
    <row r="26" spans="1:22" ht="15" customHeight="1">
      <c r="A26" s="13">
        <v>22</v>
      </c>
      <c r="B26" s="14" t="s">
        <v>29</v>
      </c>
      <c r="C26" s="15"/>
      <c r="D26" s="16">
        <f t="shared" si="3"/>
        <v>0</v>
      </c>
      <c r="E26" s="17"/>
      <c r="F26" s="17"/>
      <c r="G26" s="17"/>
      <c r="H26" s="18">
        <f t="shared" si="0"/>
        <v>0</v>
      </c>
      <c r="I26" s="17"/>
      <c r="J26" s="17"/>
      <c r="K26" s="17"/>
      <c r="L26" s="47">
        <f t="shared" si="1"/>
        <v>0</v>
      </c>
      <c r="M26" s="17"/>
      <c r="N26" s="17"/>
      <c r="O26" s="17"/>
      <c r="P26" s="48"/>
      <c r="Q26" s="17">
        <v>2785</v>
      </c>
      <c r="R26" s="17"/>
      <c r="S26" s="17"/>
      <c r="T26" s="17"/>
      <c r="U26" s="19">
        <f t="shared" si="2"/>
        <v>2785</v>
      </c>
      <c r="V26" s="20">
        <f t="shared" si="4"/>
        <v>43975</v>
      </c>
    </row>
    <row r="27" spans="1:22" ht="15" customHeight="1">
      <c r="A27" s="13">
        <v>23</v>
      </c>
      <c r="B27" s="14" t="s">
        <v>30</v>
      </c>
      <c r="C27" s="15">
        <v>120000</v>
      </c>
      <c r="D27" s="16">
        <f t="shared" si="3"/>
        <v>0</v>
      </c>
      <c r="E27" s="17"/>
      <c r="F27" s="17"/>
      <c r="G27" s="17"/>
      <c r="H27" s="18">
        <f t="shared" si="0"/>
        <v>0</v>
      </c>
      <c r="I27" s="17"/>
      <c r="J27" s="17"/>
      <c r="K27" s="17"/>
      <c r="L27" s="47">
        <f t="shared" si="1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2"/>
        <v>0</v>
      </c>
      <c r="V27" s="20">
        <f t="shared" si="4"/>
        <v>163975</v>
      </c>
    </row>
    <row r="28" spans="1:22" ht="15" customHeight="1">
      <c r="A28" s="13">
        <v>24</v>
      </c>
      <c r="B28" s="14" t="s">
        <v>31</v>
      </c>
      <c r="C28" s="15"/>
      <c r="D28" s="16">
        <f t="shared" si="3"/>
        <v>0</v>
      </c>
      <c r="E28" s="17"/>
      <c r="F28" s="17"/>
      <c r="G28" s="17"/>
      <c r="H28" s="18">
        <f t="shared" si="0"/>
        <v>0</v>
      </c>
      <c r="I28" s="17"/>
      <c r="J28" s="17"/>
      <c r="K28" s="17"/>
      <c r="L28" s="18">
        <f t="shared" si="1"/>
        <v>0</v>
      </c>
      <c r="M28" s="17"/>
      <c r="N28" s="17"/>
      <c r="O28" s="17"/>
      <c r="P28" s="17"/>
      <c r="Q28" s="17">
        <v>3007</v>
      </c>
      <c r="R28" s="17"/>
      <c r="S28" s="17"/>
      <c r="T28" s="17"/>
      <c r="U28" s="19">
        <f t="shared" si="2"/>
        <v>3007</v>
      </c>
      <c r="V28" s="20">
        <f t="shared" si="4"/>
        <v>160968</v>
      </c>
    </row>
    <row r="29" spans="1:22" ht="15" customHeight="1">
      <c r="A29" s="13">
        <v>25</v>
      </c>
      <c r="B29" s="14" t="s">
        <v>32</v>
      </c>
      <c r="C29" s="15"/>
      <c r="D29" s="16">
        <f t="shared" si="3"/>
        <v>0</v>
      </c>
      <c r="E29" s="17"/>
      <c r="F29" s="17"/>
      <c r="G29" s="17"/>
      <c r="H29" s="18">
        <f t="shared" si="0"/>
        <v>0</v>
      </c>
      <c r="I29" s="17"/>
      <c r="J29" s="17"/>
      <c r="K29" s="17"/>
      <c r="L29" s="18">
        <f t="shared" si="1"/>
        <v>0</v>
      </c>
      <c r="M29" s="17"/>
      <c r="N29" s="17"/>
      <c r="O29" s="17"/>
      <c r="P29" s="17"/>
      <c r="Q29" s="17"/>
      <c r="R29" s="17"/>
      <c r="S29" s="17">
        <v>20000</v>
      </c>
      <c r="T29" s="17">
        <v>100000</v>
      </c>
      <c r="U29" s="19">
        <f t="shared" si="2"/>
        <v>120000</v>
      </c>
      <c r="V29" s="20">
        <f t="shared" si="4"/>
        <v>40968</v>
      </c>
    </row>
    <row r="30" spans="1:22" ht="15" customHeight="1">
      <c r="A30" s="13">
        <v>26</v>
      </c>
      <c r="B30" s="14" t="s">
        <v>33</v>
      </c>
      <c r="C30" s="15"/>
      <c r="D30" s="16">
        <f t="shared" si="3"/>
        <v>0</v>
      </c>
      <c r="E30" s="17"/>
      <c r="F30" s="17"/>
      <c r="G30" s="17"/>
      <c r="H30" s="18">
        <f t="shared" si="0"/>
        <v>0</v>
      </c>
      <c r="I30" s="17"/>
      <c r="J30" s="17"/>
      <c r="K30" s="17"/>
      <c r="L30" s="18">
        <f t="shared" si="1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2"/>
        <v>0</v>
      </c>
      <c r="V30" s="20">
        <f t="shared" si="4"/>
        <v>40968</v>
      </c>
    </row>
    <row r="31" spans="1:22" ht="15" customHeight="1">
      <c r="A31" s="13">
        <v>27</v>
      </c>
      <c r="B31" s="14" t="s">
        <v>9</v>
      </c>
      <c r="C31" s="15"/>
      <c r="D31" s="16">
        <f t="shared" si="3"/>
        <v>0</v>
      </c>
      <c r="E31" s="17"/>
      <c r="F31" s="17"/>
      <c r="G31" s="17"/>
      <c r="H31" s="18">
        <f t="shared" si="0"/>
        <v>0</v>
      </c>
      <c r="I31" s="17"/>
      <c r="J31" s="17"/>
      <c r="K31" s="17"/>
      <c r="L31" s="18">
        <f t="shared" si="1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2"/>
        <v>0</v>
      </c>
      <c r="V31" s="20">
        <f t="shared" si="4"/>
        <v>40968</v>
      </c>
    </row>
    <row r="32" spans="1:22" ht="15" customHeight="1">
      <c r="A32" s="13">
        <v>28</v>
      </c>
      <c r="B32" s="14" t="s">
        <v>28</v>
      </c>
      <c r="C32" s="15"/>
      <c r="D32" s="16">
        <f t="shared" si="3"/>
        <v>0</v>
      </c>
      <c r="E32" s="17"/>
      <c r="F32" s="17"/>
      <c r="G32" s="17"/>
      <c r="H32" s="18">
        <v>0</v>
      </c>
      <c r="I32" s="17"/>
      <c r="J32" s="17"/>
      <c r="K32" s="17"/>
      <c r="L32" s="18">
        <f t="shared" si="1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2"/>
        <v>0</v>
      </c>
      <c r="V32" s="20">
        <f t="shared" si="4"/>
        <v>40968</v>
      </c>
    </row>
    <row r="33" spans="1:22" ht="15" customHeight="1">
      <c r="A33" s="13">
        <v>29</v>
      </c>
      <c r="B33" s="14" t="s">
        <v>36</v>
      </c>
      <c r="C33" s="15"/>
      <c r="D33" s="16">
        <f t="shared" si="3"/>
        <v>0</v>
      </c>
      <c r="E33" s="17"/>
      <c r="F33" s="17"/>
      <c r="G33" s="17"/>
      <c r="H33" s="18">
        <f t="shared" si="0"/>
        <v>0</v>
      </c>
      <c r="I33" s="17"/>
      <c r="J33" s="17"/>
      <c r="K33" s="17"/>
      <c r="L33" s="18">
        <f t="shared" si="1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2"/>
        <v>0</v>
      </c>
      <c r="V33" s="20">
        <f t="shared" si="4"/>
        <v>40968</v>
      </c>
    </row>
    <row r="34" spans="1:22" ht="15" customHeight="1">
      <c r="A34" s="13">
        <v>30</v>
      </c>
      <c r="B34" s="14" t="s">
        <v>37</v>
      </c>
      <c r="C34" s="15"/>
      <c r="D34" s="16">
        <f t="shared" si="3"/>
        <v>0</v>
      </c>
      <c r="E34" s="17"/>
      <c r="F34" s="17"/>
      <c r="G34" s="17"/>
      <c r="H34" s="18">
        <f t="shared" si="0"/>
        <v>0</v>
      </c>
      <c r="I34" s="17"/>
      <c r="J34" s="17"/>
      <c r="K34" s="17"/>
      <c r="L34" s="18">
        <f t="shared" si="1"/>
        <v>0</v>
      </c>
      <c r="M34" s="17"/>
      <c r="N34" s="17"/>
      <c r="O34" s="17"/>
      <c r="P34" s="17"/>
      <c r="Q34" s="17"/>
      <c r="R34" s="17"/>
      <c r="S34" s="17"/>
      <c r="T34" s="17"/>
      <c r="U34" s="19">
        <f t="shared" si="2"/>
        <v>0</v>
      </c>
      <c r="V34" s="20">
        <f t="shared" si="4"/>
        <v>40968</v>
      </c>
    </row>
    <row r="35" spans="1:22" ht="15" customHeight="1">
      <c r="A35" s="13"/>
      <c r="B35" s="14"/>
      <c r="C35" s="15"/>
      <c r="D35" s="16">
        <f t="shared" si="3"/>
        <v>0</v>
      </c>
      <c r="E35" s="17"/>
      <c r="F35" s="17"/>
      <c r="G35" s="17"/>
      <c r="H35" s="18">
        <f t="shared" si="0"/>
        <v>0</v>
      </c>
      <c r="I35" s="17"/>
      <c r="J35" s="17"/>
      <c r="K35" s="17"/>
      <c r="L35" s="18">
        <f t="shared" si="1"/>
        <v>0</v>
      </c>
      <c r="M35" s="17"/>
      <c r="N35" s="17"/>
      <c r="O35" s="17"/>
      <c r="P35" s="17"/>
      <c r="Q35" s="17"/>
      <c r="R35" s="17"/>
      <c r="S35" s="17"/>
      <c r="T35" s="17"/>
      <c r="U35" s="19">
        <f t="shared" si="2"/>
        <v>0</v>
      </c>
      <c r="V35" s="20">
        <f t="shared" si="4"/>
        <v>40968</v>
      </c>
    </row>
    <row r="36" spans="1:22" ht="15" customHeight="1">
      <c r="A36" s="21" t="s">
        <v>24</v>
      </c>
      <c r="B36" s="22"/>
      <c r="C36" s="23">
        <f>SUM(C5:C35)</f>
        <v>470000</v>
      </c>
      <c r="D36" s="46">
        <f aca="true" t="shared" si="5" ref="D36:L36">SUM(D5:D35)</f>
        <v>116800</v>
      </c>
      <c r="E36" s="23">
        <f t="shared" si="5"/>
        <v>88400</v>
      </c>
      <c r="F36" s="23">
        <f t="shared" si="5"/>
        <v>28400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46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46">
        <f t="shared" si="6"/>
        <v>0</v>
      </c>
      <c r="Q36" s="23">
        <f t="shared" si="6"/>
        <v>21322</v>
      </c>
      <c r="R36" s="23">
        <f t="shared" si="6"/>
        <v>51450</v>
      </c>
      <c r="S36" s="46">
        <f t="shared" si="6"/>
        <v>20409</v>
      </c>
      <c r="T36" s="23">
        <f t="shared" si="6"/>
        <v>100000</v>
      </c>
      <c r="U36" s="23">
        <f t="shared" si="6"/>
        <v>309981</v>
      </c>
      <c r="V36" s="24">
        <f>V4+C36-U36</f>
        <v>40968</v>
      </c>
    </row>
    <row r="37" ht="13.5">
      <c r="L37" s="31"/>
    </row>
  </sheetData>
  <printOptions/>
  <pageMargins left="0.6" right="0.2" top="0.65" bottom="0.27" header="0.5118110236220472" footer="0.24"/>
  <pageSetup horizontalDpi="400" verticalDpi="4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3" ySplit="4" topLeftCell="M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34" sqref="U34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5976562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52</v>
      </c>
      <c r="V2" s="49" t="str">
        <f>'６月'!V2</f>
        <v>　　　　　 会派名（日本共産党県議団）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9" t="s">
        <v>12</v>
      </c>
      <c r="E3" s="68" t="s">
        <v>60</v>
      </c>
      <c r="F3" s="8" t="s">
        <v>13</v>
      </c>
      <c r="G3" s="8" t="s">
        <v>14</v>
      </c>
      <c r="H3" s="9" t="s">
        <v>15</v>
      </c>
      <c r="I3" s="68" t="s">
        <v>60</v>
      </c>
      <c r="J3" s="8" t="s">
        <v>13</v>
      </c>
      <c r="K3" s="8" t="s">
        <v>14</v>
      </c>
      <c r="L3" s="9" t="s">
        <v>16</v>
      </c>
      <c r="M3" s="68" t="s">
        <v>60</v>
      </c>
      <c r="N3" s="8" t="s">
        <v>13</v>
      </c>
      <c r="O3" s="8" t="s">
        <v>14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0" t="s">
        <v>22</v>
      </c>
      <c r="V3" s="10" t="s">
        <v>23</v>
      </c>
    </row>
    <row r="4" spans="1:22" s="11" customFormat="1" ht="25.5" customHeight="1">
      <c r="A4" s="7"/>
      <c r="B4" s="8"/>
      <c r="C4" s="8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'６月'!V36</f>
        <v>40968</v>
      </c>
    </row>
    <row r="5" spans="1:22" ht="15" customHeight="1">
      <c r="A5" s="13">
        <v>1</v>
      </c>
      <c r="B5" s="14" t="s">
        <v>31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18">
        <f aca="true" t="shared" si="2" ref="L5:L35">M5+N5+O5</f>
        <v>0</v>
      </c>
      <c r="M5" s="17"/>
      <c r="N5" s="17"/>
      <c r="O5" s="17"/>
      <c r="P5" s="17"/>
      <c r="Q5" s="17"/>
      <c r="R5" s="17"/>
      <c r="S5" s="17"/>
      <c r="T5" s="17"/>
      <c r="U5" s="19">
        <f aca="true" t="shared" si="3" ref="U5:U35">D5+H5+L5+P5+Q5+R5+S5+T5</f>
        <v>0</v>
      </c>
      <c r="V5" s="20">
        <f>V4+C5-U5</f>
        <v>40968</v>
      </c>
    </row>
    <row r="6" spans="1:22" ht="15" customHeight="1">
      <c r="A6" s="13">
        <v>2</v>
      </c>
      <c r="B6" s="14" t="s">
        <v>32</v>
      </c>
      <c r="C6" s="15"/>
      <c r="D6" s="16">
        <f t="shared" si="0"/>
        <v>0</v>
      </c>
      <c r="E6" s="17"/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48"/>
      <c r="T6" s="17"/>
      <c r="U6" s="19">
        <f t="shared" si="3"/>
        <v>0</v>
      </c>
      <c r="V6" s="20">
        <f aca="true" t="shared" si="4" ref="V6:V35">V5+C6-U6</f>
        <v>40968</v>
      </c>
    </row>
    <row r="7" spans="1:22" ht="15" customHeight="1">
      <c r="A7" s="13">
        <v>3</v>
      </c>
      <c r="B7" s="14" t="s">
        <v>33</v>
      </c>
      <c r="C7" s="15"/>
      <c r="D7" s="16">
        <f t="shared" si="0"/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18">
        <f t="shared" si="2"/>
        <v>0</v>
      </c>
      <c r="M7" s="17"/>
      <c r="N7" s="17"/>
      <c r="O7" s="17"/>
      <c r="P7" s="17"/>
      <c r="Q7" s="17"/>
      <c r="R7" s="17"/>
      <c r="S7" s="17"/>
      <c r="T7" s="17"/>
      <c r="U7" s="19">
        <f t="shared" si="3"/>
        <v>0</v>
      </c>
      <c r="V7" s="20">
        <f t="shared" si="4"/>
        <v>40968</v>
      </c>
    </row>
    <row r="8" spans="1:22" ht="15" customHeight="1">
      <c r="A8" s="13">
        <v>4</v>
      </c>
      <c r="B8" s="14" t="s">
        <v>9</v>
      </c>
      <c r="C8" s="15"/>
      <c r="D8" s="16">
        <f t="shared" si="0"/>
        <v>0</v>
      </c>
      <c r="E8" s="17"/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0</v>
      </c>
      <c r="V8" s="20">
        <f t="shared" si="4"/>
        <v>40968</v>
      </c>
    </row>
    <row r="9" spans="1:22" ht="15" customHeight="1">
      <c r="A9" s="13">
        <v>5</v>
      </c>
      <c r="B9" s="14" t="s">
        <v>28</v>
      </c>
      <c r="C9" s="15"/>
      <c r="D9" s="45">
        <f t="shared" si="0"/>
        <v>0</v>
      </c>
      <c r="E9" s="17"/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0</v>
      </c>
      <c r="V9" s="20">
        <f t="shared" si="4"/>
        <v>40968</v>
      </c>
    </row>
    <row r="10" spans="1:22" ht="15" customHeight="1">
      <c r="A10" s="13">
        <v>6</v>
      </c>
      <c r="B10" s="14" t="s">
        <v>29</v>
      </c>
      <c r="C10" s="15"/>
      <c r="D10" s="16">
        <f t="shared" si="0"/>
        <v>0</v>
      </c>
      <c r="E10" s="17"/>
      <c r="F10" s="17"/>
      <c r="G10" s="17"/>
      <c r="H10" s="18"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/>
      <c r="V10" s="20">
        <f t="shared" si="4"/>
        <v>40968</v>
      </c>
    </row>
    <row r="11" spans="1:22" ht="15" customHeight="1">
      <c r="A11" s="13">
        <v>7</v>
      </c>
      <c r="B11" s="14" t="s">
        <v>30</v>
      </c>
      <c r="C11" s="15"/>
      <c r="D11" s="16">
        <f t="shared" si="0"/>
        <v>0</v>
      </c>
      <c r="E11" s="17"/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0</v>
      </c>
      <c r="V11" s="20">
        <f t="shared" si="4"/>
        <v>40968</v>
      </c>
    </row>
    <row r="12" spans="1:22" ht="15" customHeight="1">
      <c r="A12" s="13">
        <v>8</v>
      </c>
      <c r="B12" s="14" t="s">
        <v>31</v>
      </c>
      <c r="C12" s="15"/>
      <c r="D12" s="45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40968</v>
      </c>
    </row>
    <row r="13" spans="1:22" ht="15" customHeight="1">
      <c r="A13" s="13">
        <v>9</v>
      </c>
      <c r="B13" s="14" t="s">
        <v>32</v>
      </c>
      <c r="C13" s="44">
        <v>58380</v>
      </c>
      <c r="D13" s="45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48"/>
      <c r="R13" s="17"/>
      <c r="S13" s="48">
        <v>57540</v>
      </c>
      <c r="T13" s="17"/>
      <c r="U13" s="19">
        <f t="shared" si="3"/>
        <v>57540</v>
      </c>
      <c r="V13" s="20">
        <f t="shared" si="4"/>
        <v>41808</v>
      </c>
    </row>
    <row r="14" spans="1:22" ht="15" customHeight="1">
      <c r="A14" s="13">
        <v>10</v>
      </c>
      <c r="B14" s="14" t="s">
        <v>33</v>
      </c>
      <c r="C14" s="15"/>
      <c r="D14" s="45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41808</v>
      </c>
    </row>
    <row r="15" spans="1:22" ht="15" customHeight="1">
      <c r="A15" s="13">
        <v>11</v>
      </c>
      <c r="B15" s="14" t="s">
        <v>9</v>
      </c>
      <c r="C15" s="15"/>
      <c r="D15" s="16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0</v>
      </c>
      <c r="V15" s="20">
        <f t="shared" si="4"/>
        <v>41808</v>
      </c>
    </row>
    <row r="16" spans="1:22" ht="15" customHeight="1">
      <c r="A16" s="13">
        <v>12</v>
      </c>
      <c r="B16" s="14" t="s">
        <v>28</v>
      </c>
      <c r="C16" s="15"/>
      <c r="D16" s="16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41808</v>
      </c>
    </row>
    <row r="17" spans="1:22" ht="15" customHeight="1">
      <c r="A17" s="13">
        <v>13</v>
      </c>
      <c r="B17" s="14" t="s">
        <v>29</v>
      </c>
      <c r="C17" s="15"/>
      <c r="D17" s="45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>
        <v>5985</v>
      </c>
      <c r="R17" s="17"/>
      <c r="S17" s="17"/>
      <c r="T17" s="17"/>
      <c r="U17" s="19">
        <f t="shared" si="3"/>
        <v>5985</v>
      </c>
      <c r="V17" s="20">
        <f t="shared" si="4"/>
        <v>35823</v>
      </c>
    </row>
    <row r="18" spans="1:22" ht="15" customHeight="1">
      <c r="A18" s="13">
        <v>14</v>
      </c>
      <c r="B18" s="14" t="s">
        <v>30</v>
      </c>
      <c r="C18" s="15"/>
      <c r="D18" s="16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35823</v>
      </c>
    </row>
    <row r="19" spans="1:22" ht="15" customHeight="1">
      <c r="A19" s="13">
        <v>15</v>
      </c>
      <c r="B19" s="14" t="s">
        <v>31</v>
      </c>
      <c r="C19" s="15"/>
      <c r="D19" s="16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3"/>
        <v>0</v>
      </c>
      <c r="V19" s="20">
        <f t="shared" si="4"/>
        <v>35823</v>
      </c>
    </row>
    <row r="20" spans="1:22" ht="15" customHeight="1">
      <c r="A20" s="13">
        <v>16</v>
      </c>
      <c r="B20" s="14" t="s">
        <v>32</v>
      </c>
      <c r="C20" s="15"/>
      <c r="D20" s="45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35823</v>
      </c>
    </row>
    <row r="21" spans="1:22" ht="15" customHeight="1">
      <c r="A21" s="13">
        <v>17</v>
      </c>
      <c r="B21" s="14" t="s">
        <v>33</v>
      </c>
      <c r="C21" s="15"/>
      <c r="D21" s="16">
        <f t="shared" si="0"/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0</v>
      </c>
      <c r="V21" s="20">
        <f t="shared" si="4"/>
        <v>35823</v>
      </c>
    </row>
    <row r="22" spans="1:22" ht="15" customHeight="1">
      <c r="A22" s="13">
        <v>18</v>
      </c>
      <c r="B22" s="14" t="s">
        <v>9</v>
      </c>
      <c r="C22" s="15"/>
      <c r="D22" s="16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35823</v>
      </c>
    </row>
    <row r="23" spans="1:22" ht="15" customHeight="1">
      <c r="A23" s="13">
        <v>19</v>
      </c>
      <c r="B23" s="14" t="s">
        <v>28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3"/>
        <v>0</v>
      </c>
      <c r="V23" s="20">
        <f t="shared" si="4"/>
        <v>35823</v>
      </c>
    </row>
    <row r="24" spans="1:22" ht="15" customHeight="1">
      <c r="A24" s="13">
        <v>20</v>
      </c>
      <c r="B24" s="14" t="s">
        <v>29</v>
      </c>
      <c r="C24" s="15"/>
      <c r="D24" s="45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35823</v>
      </c>
    </row>
    <row r="25" spans="1:22" ht="15" customHeight="1">
      <c r="A25" s="13">
        <v>21</v>
      </c>
      <c r="B25" s="14" t="s">
        <v>30</v>
      </c>
      <c r="C25" s="15"/>
      <c r="D25" s="45">
        <f t="shared" si="0"/>
        <v>600</v>
      </c>
      <c r="E25" s="17">
        <v>600</v>
      </c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600</v>
      </c>
      <c r="V25" s="20">
        <f t="shared" si="4"/>
        <v>35223</v>
      </c>
    </row>
    <row r="26" spans="1:22" ht="15" customHeight="1">
      <c r="A26" s="13">
        <v>22</v>
      </c>
      <c r="B26" s="14" t="s">
        <v>31</v>
      </c>
      <c r="C26" s="15"/>
      <c r="D26" s="16">
        <f t="shared" si="0"/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>
        <v>1470</v>
      </c>
      <c r="R26" s="17"/>
      <c r="S26" s="17"/>
      <c r="T26" s="17"/>
      <c r="U26" s="19">
        <f t="shared" si="3"/>
        <v>1470</v>
      </c>
      <c r="V26" s="20">
        <f t="shared" si="4"/>
        <v>33753</v>
      </c>
    </row>
    <row r="27" spans="1:22" ht="15" customHeight="1">
      <c r="A27" s="13">
        <v>23</v>
      </c>
      <c r="B27" s="14" t="s">
        <v>32</v>
      </c>
      <c r="C27" s="15"/>
      <c r="D27" s="45">
        <f t="shared" si="0"/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>
        <v>3007</v>
      </c>
      <c r="R27" s="17"/>
      <c r="S27" s="17"/>
      <c r="T27" s="17"/>
      <c r="U27" s="19">
        <f t="shared" si="3"/>
        <v>3007</v>
      </c>
      <c r="V27" s="20">
        <f t="shared" si="4"/>
        <v>30746</v>
      </c>
    </row>
    <row r="28" spans="1:22" ht="15" customHeight="1">
      <c r="A28" s="13">
        <v>24</v>
      </c>
      <c r="B28" s="14" t="s">
        <v>33</v>
      </c>
      <c r="C28" s="15"/>
      <c r="D28" s="16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/>
      <c r="R28" s="17"/>
      <c r="S28" s="17">
        <v>20000</v>
      </c>
      <c r="T28" s="17">
        <v>100000</v>
      </c>
      <c r="U28" s="19">
        <f t="shared" si="3"/>
        <v>120000</v>
      </c>
      <c r="V28" s="20">
        <f t="shared" si="4"/>
        <v>-89254</v>
      </c>
    </row>
    <row r="29" spans="1:22" ht="15" customHeight="1">
      <c r="A29" s="13">
        <v>25</v>
      </c>
      <c r="B29" s="14" t="s">
        <v>9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/>
      <c r="T29" s="17"/>
      <c r="U29" s="19">
        <f t="shared" si="3"/>
        <v>0</v>
      </c>
      <c r="V29" s="20">
        <f t="shared" si="4"/>
        <v>-89254</v>
      </c>
    </row>
    <row r="30" spans="1:22" ht="15" customHeight="1">
      <c r="A30" s="13">
        <v>26</v>
      </c>
      <c r="B30" s="14" t="s">
        <v>28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3"/>
        <v>0</v>
      </c>
      <c r="V30" s="20">
        <f t="shared" si="4"/>
        <v>-89254</v>
      </c>
    </row>
    <row r="31" spans="1:22" ht="15" customHeight="1">
      <c r="A31" s="13">
        <v>27</v>
      </c>
      <c r="B31" s="14" t="s">
        <v>29</v>
      </c>
      <c r="C31" s="15"/>
      <c r="D31" s="45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0</v>
      </c>
      <c r="V31" s="20">
        <f t="shared" si="4"/>
        <v>-89254</v>
      </c>
    </row>
    <row r="32" spans="1:22" ht="15" customHeight="1">
      <c r="A32" s="13">
        <v>28</v>
      </c>
      <c r="B32" s="14" t="s">
        <v>30</v>
      </c>
      <c r="C32" s="15"/>
      <c r="D32" s="45">
        <f t="shared" si="0"/>
        <v>3740</v>
      </c>
      <c r="E32" s="17">
        <v>3740</v>
      </c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3"/>
        <v>3740</v>
      </c>
      <c r="V32" s="20">
        <f t="shared" si="4"/>
        <v>-92994</v>
      </c>
    </row>
    <row r="33" spans="1:22" ht="15" customHeight="1">
      <c r="A33" s="13">
        <v>29</v>
      </c>
      <c r="B33" s="14" t="s">
        <v>31</v>
      </c>
      <c r="C33" s="15"/>
      <c r="D33" s="16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0</v>
      </c>
      <c r="V33" s="20">
        <f t="shared" si="4"/>
        <v>-92994</v>
      </c>
    </row>
    <row r="34" spans="1:22" ht="15" customHeight="1">
      <c r="A34" s="13">
        <v>30</v>
      </c>
      <c r="B34" s="14" t="s">
        <v>39</v>
      </c>
      <c r="C34" s="15"/>
      <c r="D34" s="16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/>
      <c r="R34" s="17"/>
      <c r="S34" s="17"/>
      <c r="T34" s="17"/>
      <c r="U34" s="19"/>
      <c r="V34" s="20">
        <f t="shared" si="4"/>
        <v>-92994</v>
      </c>
    </row>
    <row r="35" spans="1:22" ht="15" customHeight="1">
      <c r="A35" s="13">
        <v>31</v>
      </c>
      <c r="B35" s="14" t="s">
        <v>42</v>
      </c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/>
      <c r="R35" s="17"/>
      <c r="S35" s="17"/>
      <c r="T35" s="17"/>
      <c r="U35" s="19">
        <f t="shared" si="3"/>
        <v>0</v>
      </c>
      <c r="V35" s="20">
        <f t="shared" si="4"/>
        <v>-92994</v>
      </c>
    </row>
    <row r="36" spans="1:22" ht="15" customHeight="1">
      <c r="A36" s="21" t="s">
        <v>24</v>
      </c>
      <c r="B36" s="22"/>
      <c r="C36" s="46">
        <f aca="true" t="shared" si="5" ref="C36:L36">SUM(C5:C35)</f>
        <v>58380</v>
      </c>
      <c r="D36" s="46">
        <f t="shared" si="5"/>
        <v>4340</v>
      </c>
      <c r="E36" s="23">
        <f t="shared" si="5"/>
        <v>4340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46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23">
        <f t="shared" si="6"/>
        <v>0</v>
      </c>
      <c r="Q36" s="46">
        <f t="shared" si="6"/>
        <v>10462</v>
      </c>
      <c r="R36" s="23">
        <f t="shared" si="6"/>
        <v>0</v>
      </c>
      <c r="S36" s="46">
        <f t="shared" si="6"/>
        <v>77540</v>
      </c>
      <c r="T36" s="23">
        <f t="shared" si="6"/>
        <v>100000</v>
      </c>
      <c r="U36" s="23">
        <f t="shared" si="6"/>
        <v>192342</v>
      </c>
      <c r="V36" s="24">
        <f>V4+C36-U36</f>
        <v>-92994</v>
      </c>
    </row>
  </sheetData>
  <printOptions/>
  <pageMargins left="0.5905511811023623" right="0.2" top="0.65" bottom="0.27" header="0.5118110236220472" footer="0.24"/>
  <pageSetup horizontalDpi="400" verticalDpi="4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3" ySplit="4" topLeftCell="M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36" sqref="V36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5976562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35</v>
      </c>
      <c r="V2" s="49" t="str">
        <f>'７月'!V2</f>
        <v>　　　　　 会派名（日本共産党県議団）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9" t="s">
        <v>12</v>
      </c>
      <c r="E3" s="68" t="s">
        <v>60</v>
      </c>
      <c r="F3" s="8" t="s">
        <v>13</v>
      </c>
      <c r="G3" s="8" t="s">
        <v>14</v>
      </c>
      <c r="H3" s="9" t="s">
        <v>15</v>
      </c>
      <c r="I3" s="68" t="s">
        <v>60</v>
      </c>
      <c r="J3" s="8" t="s">
        <v>13</v>
      </c>
      <c r="K3" s="8" t="s">
        <v>14</v>
      </c>
      <c r="L3" s="9" t="s">
        <v>16</v>
      </c>
      <c r="M3" s="68" t="s">
        <v>60</v>
      </c>
      <c r="N3" s="8" t="s">
        <v>13</v>
      </c>
      <c r="O3" s="8" t="s">
        <v>14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0" t="s">
        <v>22</v>
      </c>
      <c r="V3" s="10" t="s">
        <v>23</v>
      </c>
    </row>
    <row r="4" spans="1:22" s="11" customFormat="1" ht="25.5" customHeight="1">
      <c r="A4" s="7"/>
      <c r="B4" s="8"/>
      <c r="C4" s="8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'７月'!V36</f>
        <v>-92994</v>
      </c>
    </row>
    <row r="5" spans="1:22" ht="15" customHeight="1">
      <c r="A5" s="13">
        <v>1</v>
      </c>
      <c r="B5" s="14" t="s">
        <v>9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47">
        <f aca="true" t="shared" si="2" ref="L5:L35">M5+N5+O5</f>
        <v>0</v>
      </c>
      <c r="M5" s="17"/>
      <c r="N5" s="17"/>
      <c r="O5" s="17"/>
      <c r="P5" s="17"/>
      <c r="Q5" s="17"/>
      <c r="R5" s="17"/>
      <c r="S5" s="17"/>
      <c r="T5" s="17"/>
      <c r="U5" s="19">
        <f aca="true" t="shared" si="3" ref="U5:U35">D5+H5+L5+P5+Q5+R5+S5+T5</f>
        <v>0</v>
      </c>
      <c r="V5" s="20">
        <f>V4+C5-U5</f>
        <v>-92994</v>
      </c>
    </row>
    <row r="6" spans="1:22" ht="15" customHeight="1">
      <c r="A6" s="13">
        <v>2</v>
      </c>
      <c r="B6" s="14" t="s">
        <v>28</v>
      </c>
      <c r="C6" s="15"/>
      <c r="D6" s="16">
        <v>0</v>
      </c>
      <c r="E6" s="17"/>
      <c r="F6" s="17"/>
      <c r="G6" s="17"/>
      <c r="H6" s="18">
        <f t="shared" si="1"/>
        <v>17600</v>
      </c>
      <c r="I6" s="17">
        <v>1600</v>
      </c>
      <c r="J6" s="17"/>
      <c r="K6" s="17">
        <v>16000</v>
      </c>
      <c r="L6" s="18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17600</v>
      </c>
      <c r="V6" s="20">
        <f aca="true" t="shared" si="4" ref="V6:V35">V5+C6-U6</f>
        <v>-110594</v>
      </c>
    </row>
    <row r="7" spans="1:22" ht="15" customHeight="1">
      <c r="A7" s="13">
        <v>3</v>
      </c>
      <c r="B7" s="14" t="s">
        <v>29</v>
      </c>
      <c r="C7" s="44"/>
      <c r="D7" s="16"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18">
        <f t="shared" si="2"/>
        <v>0</v>
      </c>
      <c r="M7" s="17"/>
      <c r="N7" s="17"/>
      <c r="O7" s="17"/>
      <c r="P7" s="17"/>
      <c r="Q7" s="17"/>
      <c r="R7" s="17"/>
      <c r="S7" s="48"/>
      <c r="T7" s="17"/>
      <c r="U7" s="19">
        <f t="shared" si="3"/>
        <v>0</v>
      </c>
      <c r="V7" s="20">
        <f t="shared" si="4"/>
        <v>-110594</v>
      </c>
    </row>
    <row r="8" spans="1:22" ht="15" customHeight="1">
      <c r="A8" s="13">
        <v>4</v>
      </c>
      <c r="B8" s="14" t="s">
        <v>30</v>
      </c>
      <c r="C8" s="15"/>
      <c r="D8" s="16">
        <v>0</v>
      </c>
      <c r="E8" s="17"/>
      <c r="F8" s="17"/>
      <c r="G8" s="17"/>
      <c r="H8" s="18">
        <f t="shared" si="1"/>
        <v>19100</v>
      </c>
      <c r="I8" s="17"/>
      <c r="J8" s="17">
        <v>19100</v>
      </c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19100</v>
      </c>
      <c r="V8" s="20">
        <f t="shared" si="4"/>
        <v>-129694</v>
      </c>
    </row>
    <row r="9" spans="1:22" ht="15" customHeight="1">
      <c r="A9" s="13">
        <v>5</v>
      </c>
      <c r="B9" s="14" t="s">
        <v>31</v>
      </c>
      <c r="C9" s="15"/>
      <c r="D9" s="16">
        <v>0</v>
      </c>
      <c r="E9" s="17"/>
      <c r="F9" s="17"/>
      <c r="G9" s="17"/>
      <c r="H9" s="18">
        <f t="shared" si="1"/>
        <v>5000</v>
      </c>
      <c r="I9" s="17"/>
      <c r="J9" s="17">
        <v>5000</v>
      </c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5000</v>
      </c>
      <c r="V9" s="20">
        <f t="shared" si="4"/>
        <v>-134694</v>
      </c>
    </row>
    <row r="10" spans="1:22" ht="15" customHeight="1">
      <c r="A10" s="13">
        <v>6</v>
      </c>
      <c r="B10" s="14" t="s">
        <v>32</v>
      </c>
      <c r="C10" s="15"/>
      <c r="D10" s="16">
        <f t="shared" si="0"/>
        <v>0</v>
      </c>
      <c r="E10" s="17"/>
      <c r="F10" s="17"/>
      <c r="G10" s="17"/>
      <c r="H10" s="18">
        <f t="shared" si="1"/>
        <v>6600</v>
      </c>
      <c r="I10" s="17">
        <v>1600</v>
      </c>
      <c r="J10" s="17">
        <v>5000</v>
      </c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6600</v>
      </c>
      <c r="V10" s="20">
        <f t="shared" si="4"/>
        <v>-141294</v>
      </c>
    </row>
    <row r="11" spans="1:22" ht="15" customHeight="1">
      <c r="A11" s="13">
        <v>7</v>
      </c>
      <c r="B11" s="14" t="s">
        <v>33</v>
      </c>
      <c r="C11" s="15"/>
      <c r="D11" s="16">
        <f t="shared" si="0"/>
        <v>1670</v>
      </c>
      <c r="E11" s="17">
        <v>1670</v>
      </c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1670</v>
      </c>
      <c r="V11" s="20">
        <f t="shared" si="4"/>
        <v>-142964</v>
      </c>
    </row>
    <row r="12" spans="1:22" ht="15" customHeight="1">
      <c r="A12" s="13">
        <v>8</v>
      </c>
      <c r="B12" s="14" t="s">
        <v>9</v>
      </c>
      <c r="C12" s="15"/>
      <c r="D12" s="16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-142964</v>
      </c>
    </row>
    <row r="13" spans="1:22" ht="15" customHeight="1">
      <c r="A13" s="13">
        <v>9</v>
      </c>
      <c r="B13" s="14" t="s">
        <v>28</v>
      </c>
      <c r="C13" s="15"/>
      <c r="D13" s="45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48"/>
      <c r="Q13" s="17"/>
      <c r="R13" s="17"/>
      <c r="S13" s="48"/>
      <c r="T13" s="17"/>
      <c r="U13" s="19">
        <f t="shared" si="3"/>
        <v>0</v>
      </c>
      <c r="V13" s="20">
        <f t="shared" si="4"/>
        <v>-142964</v>
      </c>
    </row>
    <row r="14" spans="1:22" ht="15" customHeight="1">
      <c r="A14" s="13">
        <v>10</v>
      </c>
      <c r="B14" s="14" t="s">
        <v>29</v>
      </c>
      <c r="C14" s="15"/>
      <c r="D14" s="16">
        <f t="shared" si="0"/>
        <v>0</v>
      </c>
      <c r="E14" s="17"/>
      <c r="F14" s="17"/>
      <c r="G14" s="17"/>
      <c r="H14" s="18"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-142964</v>
      </c>
    </row>
    <row r="15" spans="1:22" ht="15" customHeight="1">
      <c r="A15" s="13">
        <v>11</v>
      </c>
      <c r="B15" s="14" t="s">
        <v>30</v>
      </c>
      <c r="C15" s="15"/>
      <c r="D15" s="45">
        <f t="shared" si="0"/>
        <v>3470</v>
      </c>
      <c r="E15" s="17">
        <v>3470</v>
      </c>
      <c r="F15" s="17"/>
      <c r="G15" s="17"/>
      <c r="H15" s="18"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3470</v>
      </c>
      <c r="V15" s="20">
        <f t="shared" si="4"/>
        <v>-146434</v>
      </c>
    </row>
    <row r="16" spans="1:22" ht="15" customHeight="1">
      <c r="A16" s="13">
        <v>12</v>
      </c>
      <c r="B16" s="14" t="s">
        <v>31</v>
      </c>
      <c r="C16" s="15"/>
      <c r="D16" s="16">
        <f t="shared" si="0"/>
        <v>0</v>
      </c>
      <c r="E16" s="17"/>
      <c r="F16" s="17"/>
      <c r="G16" s="17"/>
      <c r="H16" s="18"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-146434</v>
      </c>
    </row>
    <row r="17" spans="1:22" ht="15" customHeight="1">
      <c r="A17" s="13">
        <v>13</v>
      </c>
      <c r="B17" s="14" t="s">
        <v>32</v>
      </c>
      <c r="C17" s="15"/>
      <c r="D17" s="16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0</v>
      </c>
      <c r="V17" s="20">
        <f t="shared" si="4"/>
        <v>-146434</v>
      </c>
    </row>
    <row r="18" spans="1:22" ht="15" customHeight="1">
      <c r="A18" s="13">
        <v>14</v>
      </c>
      <c r="B18" s="14" t="s">
        <v>33</v>
      </c>
      <c r="C18" s="15"/>
      <c r="D18" s="16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-146434</v>
      </c>
    </row>
    <row r="19" spans="1:22" ht="15" customHeight="1">
      <c r="A19" s="13">
        <v>15</v>
      </c>
      <c r="B19" s="14" t="s">
        <v>9</v>
      </c>
      <c r="C19" s="15"/>
      <c r="D19" s="16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3"/>
        <v>0</v>
      </c>
      <c r="V19" s="20">
        <f t="shared" si="4"/>
        <v>-146434</v>
      </c>
    </row>
    <row r="20" spans="1:22" ht="15" customHeight="1">
      <c r="A20" s="13">
        <v>16</v>
      </c>
      <c r="B20" s="14" t="s">
        <v>28</v>
      </c>
      <c r="C20" s="15"/>
      <c r="D20" s="16">
        <f t="shared" si="0"/>
        <v>0</v>
      </c>
      <c r="E20" s="17"/>
      <c r="F20" s="17"/>
      <c r="G20" s="17"/>
      <c r="H20" s="18"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-146434</v>
      </c>
    </row>
    <row r="21" spans="1:22" ht="15" customHeight="1">
      <c r="A21" s="13">
        <v>17</v>
      </c>
      <c r="B21" s="14" t="s">
        <v>29</v>
      </c>
      <c r="C21" s="15"/>
      <c r="D21" s="16">
        <f t="shared" si="0"/>
        <v>0</v>
      </c>
      <c r="E21" s="17"/>
      <c r="F21" s="17"/>
      <c r="G21" s="17"/>
      <c r="H21" s="18"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0</v>
      </c>
      <c r="V21" s="20">
        <f t="shared" si="4"/>
        <v>-146434</v>
      </c>
    </row>
    <row r="22" spans="1:22" ht="15" customHeight="1">
      <c r="A22" s="13">
        <v>18</v>
      </c>
      <c r="B22" s="14" t="s">
        <v>30</v>
      </c>
      <c r="C22" s="15"/>
      <c r="D22" s="16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-146434</v>
      </c>
    </row>
    <row r="23" spans="1:22" ht="15" customHeight="1">
      <c r="A23" s="13">
        <v>19</v>
      </c>
      <c r="B23" s="14" t="s">
        <v>31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3"/>
        <v>0</v>
      </c>
      <c r="V23" s="20">
        <f t="shared" si="4"/>
        <v>-146434</v>
      </c>
    </row>
    <row r="24" spans="1:22" ht="15" customHeight="1">
      <c r="A24" s="13">
        <v>20</v>
      </c>
      <c r="B24" s="14" t="s">
        <v>32</v>
      </c>
      <c r="C24" s="15"/>
      <c r="D24" s="16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-146434</v>
      </c>
    </row>
    <row r="25" spans="1:22" ht="15" customHeight="1">
      <c r="A25" s="13">
        <v>21</v>
      </c>
      <c r="B25" s="14" t="s">
        <v>33</v>
      </c>
      <c r="C25" s="15"/>
      <c r="D25" s="16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0</v>
      </c>
      <c r="V25" s="20">
        <f t="shared" si="4"/>
        <v>-146434</v>
      </c>
    </row>
    <row r="26" spans="1:22" ht="15" customHeight="1">
      <c r="A26" s="13">
        <v>22</v>
      </c>
      <c r="B26" s="14" t="s">
        <v>9</v>
      </c>
      <c r="C26" s="15"/>
      <c r="D26" s="16">
        <f t="shared" si="0"/>
        <v>7625</v>
      </c>
      <c r="E26" s="17">
        <v>7625</v>
      </c>
      <c r="F26" s="17"/>
      <c r="G26" s="17"/>
      <c r="H26" s="18"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7625</v>
      </c>
      <c r="V26" s="20">
        <f t="shared" si="4"/>
        <v>-154059</v>
      </c>
    </row>
    <row r="27" spans="1:22" ht="15" customHeight="1">
      <c r="A27" s="13">
        <v>23</v>
      </c>
      <c r="B27" s="14" t="s">
        <v>28</v>
      </c>
      <c r="C27" s="15">
        <v>300000</v>
      </c>
      <c r="D27" s="16">
        <f t="shared" si="0"/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0</v>
      </c>
      <c r="V27" s="20">
        <f t="shared" si="4"/>
        <v>145941</v>
      </c>
    </row>
    <row r="28" spans="1:22" ht="15" customHeight="1">
      <c r="A28" s="13">
        <v>24</v>
      </c>
      <c r="B28" s="14" t="s">
        <v>29</v>
      </c>
      <c r="C28" s="15"/>
      <c r="D28" s="16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>
        <v>3007</v>
      </c>
      <c r="R28" s="17"/>
      <c r="S28" s="17"/>
      <c r="T28" s="17"/>
      <c r="U28" s="19">
        <f t="shared" si="3"/>
        <v>3007</v>
      </c>
      <c r="V28" s="20">
        <f t="shared" si="4"/>
        <v>142934</v>
      </c>
    </row>
    <row r="29" spans="1:22" ht="15" customHeight="1">
      <c r="A29" s="13">
        <v>25</v>
      </c>
      <c r="B29" s="14" t="s">
        <v>30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/>
      <c r="T29" s="17"/>
      <c r="U29" s="19">
        <f t="shared" si="3"/>
        <v>0</v>
      </c>
      <c r="V29" s="20">
        <f t="shared" si="4"/>
        <v>142934</v>
      </c>
    </row>
    <row r="30" spans="1:22" ht="15" customHeight="1">
      <c r="A30" s="13">
        <v>26</v>
      </c>
      <c r="B30" s="14" t="s">
        <v>31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3"/>
        <v>0</v>
      </c>
      <c r="V30" s="20">
        <f t="shared" si="4"/>
        <v>142934</v>
      </c>
    </row>
    <row r="31" spans="1:22" ht="15" customHeight="1">
      <c r="A31" s="13">
        <v>27</v>
      </c>
      <c r="B31" s="14" t="s">
        <v>32</v>
      </c>
      <c r="C31" s="15"/>
      <c r="D31" s="16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0</v>
      </c>
      <c r="V31" s="20">
        <f t="shared" si="4"/>
        <v>142934</v>
      </c>
    </row>
    <row r="32" spans="1:22" ht="15" customHeight="1">
      <c r="A32" s="13">
        <v>28</v>
      </c>
      <c r="B32" s="14" t="s">
        <v>33</v>
      </c>
      <c r="C32" s="15"/>
      <c r="D32" s="16">
        <f t="shared" si="0"/>
        <v>3300</v>
      </c>
      <c r="E32" s="17">
        <v>3300</v>
      </c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3"/>
        <v>3300</v>
      </c>
      <c r="V32" s="20">
        <f t="shared" si="4"/>
        <v>139634</v>
      </c>
    </row>
    <row r="33" spans="1:22" ht="15" customHeight="1">
      <c r="A33" s="13">
        <v>29</v>
      </c>
      <c r="B33" s="14" t="s">
        <v>9</v>
      </c>
      <c r="C33" s="15"/>
      <c r="D33" s="16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0</v>
      </c>
      <c r="V33" s="20">
        <f t="shared" si="4"/>
        <v>139634</v>
      </c>
    </row>
    <row r="34" spans="1:22" ht="15" customHeight="1">
      <c r="A34" s="13">
        <v>30</v>
      </c>
      <c r="B34" s="14" t="s">
        <v>41</v>
      </c>
      <c r="C34" s="15"/>
      <c r="D34" s="45">
        <f t="shared" si="0"/>
        <v>0</v>
      </c>
      <c r="E34" s="17"/>
      <c r="F34" s="17"/>
      <c r="G34" s="17"/>
      <c r="H34" s="18"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/>
      <c r="R34" s="17"/>
      <c r="S34" s="17">
        <v>20000</v>
      </c>
      <c r="T34" s="17">
        <v>100000</v>
      </c>
      <c r="U34" s="19">
        <f t="shared" si="3"/>
        <v>120000</v>
      </c>
      <c r="V34" s="20">
        <f t="shared" si="4"/>
        <v>19634</v>
      </c>
    </row>
    <row r="35" spans="1:22" ht="15" customHeight="1">
      <c r="A35" s="13">
        <v>31</v>
      </c>
      <c r="B35" s="14" t="s">
        <v>36</v>
      </c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>
        <v>105750</v>
      </c>
      <c r="R35" s="17"/>
      <c r="S35" s="17"/>
      <c r="T35" s="17"/>
      <c r="U35" s="19">
        <f t="shared" si="3"/>
        <v>105750</v>
      </c>
      <c r="V35" s="20">
        <f t="shared" si="4"/>
        <v>-86116</v>
      </c>
    </row>
    <row r="36" spans="1:22" ht="15" customHeight="1">
      <c r="A36" s="21" t="s">
        <v>24</v>
      </c>
      <c r="B36" s="22"/>
      <c r="C36" s="46">
        <f aca="true" t="shared" si="5" ref="C36:L36">SUM(C5:C35)</f>
        <v>300000</v>
      </c>
      <c r="D36" s="46">
        <f t="shared" si="5"/>
        <v>16065</v>
      </c>
      <c r="E36" s="23">
        <f t="shared" si="5"/>
        <v>16065</v>
      </c>
      <c r="F36" s="23">
        <f t="shared" si="5"/>
        <v>0</v>
      </c>
      <c r="G36" s="23">
        <f t="shared" si="5"/>
        <v>0</v>
      </c>
      <c r="H36" s="23">
        <f t="shared" si="5"/>
        <v>48300</v>
      </c>
      <c r="I36" s="23">
        <f t="shared" si="5"/>
        <v>3200</v>
      </c>
      <c r="J36" s="23">
        <f t="shared" si="5"/>
        <v>29100</v>
      </c>
      <c r="K36" s="23">
        <f t="shared" si="5"/>
        <v>16000</v>
      </c>
      <c r="L36" s="46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46">
        <f t="shared" si="6"/>
        <v>0</v>
      </c>
      <c r="Q36" s="23">
        <f t="shared" si="6"/>
        <v>108757</v>
      </c>
      <c r="R36" s="23">
        <f t="shared" si="6"/>
        <v>0</v>
      </c>
      <c r="S36" s="46">
        <f t="shared" si="6"/>
        <v>20000</v>
      </c>
      <c r="T36" s="23">
        <f t="shared" si="6"/>
        <v>100000</v>
      </c>
      <c r="U36" s="23">
        <f t="shared" si="6"/>
        <v>293122</v>
      </c>
      <c r="V36" s="24">
        <f>V4+C36-U36</f>
        <v>-86116</v>
      </c>
    </row>
  </sheetData>
  <printOptions/>
  <pageMargins left="0.5905511811023623" right="0.2" top="0.65" bottom="0.27" header="0.5118110236220472" footer="0.24"/>
  <pageSetup horizontalDpi="400" verticalDpi="4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2" ySplit="4" topLeftCell="L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36" sqref="V36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5976562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70" t="s">
        <v>53</v>
      </c>
      <c r="B2" s="71"/>
      <c r="C2" s="71"/>
      <c r="V2" s="49" t="str">
        <f>'８月'!V2</f>
        <v>　　　　　 会派名（日本共産党県議団）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9" t="s">
        <v>12</v>
      </c>
      <c r="E3" s="68" t="s">
        <v>60</v>
      </c>
      <c r="F3" s="8" t="s">
        <v>13</v>
      </c>
      <c r="G3" s="8" t="s">
        <v>14</v>
      </c>
      <c r="H3" s="9" t="s">
        <v>15</v>
      </c>
      <c r="I3" s="68" t="s">
        <v>60</v>
      </c>
      <c r="J3" s="8" t="s">
        <v>13</v>
      </c>
      <c r="K3" s="8" t="s">
        <v>14</v>
      </c>
      <c r="L3" s="9" t="s">
        <v>16</v>
      </c>
      <c r="M3" s="68" t="s">
        <v>60</v>
      </c>
      <c r="N3" s="8" t="s">
        <v>13</v>
      </c>
      <c r="O3" s="8" t="s">
        <v>14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0" t="s">
        <v>22</v>
      </c>
      <c r="V3" s="10" t="s">
        <v>23</v>
      </c>
    </row>
    <row r="4" spans="1:22" s="11" customFormat="1" ht="25.5" customHeight="1">
      <c r="A4" s="7"/>
      <c r="B4" s="8"/>
      <c r="C4" s="8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'８月'!V36</f>
        <v>-86116</v>
      </c>
    </row>
    <row r="5" spans="1:22" ht="15" customHeight="1">
      <c r="A5" s="13">
        <v>1</v>
      </c>
      <c r="B5" s="14" t="s">
        <v>30</v>
      </c>
      <c r="C5" s="15"/>
      <c r="D5" s="16">
        <f aca="true" t="shared" si="0" ref="D5:D35">SUM(E5+F5+G5)</f>
        <v>5090</v>
      </c>
      <c r="E5" s="17">
        <v>5090</v>
      </c>
      <c r="F5" s="17"/>
      <c r="G5" s="17"/>
      <c r="H5" s="18">
        <f aca="true" t="shared" si="1" ref="H5:H35">I5+J5+K5</f>
        <v>0</v>
      </c>
      <c r="I5" s="17"/>
      <c r="J5" s="17"/>
      <c r="K5" s="17"/>
      <c r="L5" s="18">
        <f aca="true" t="shared" si="2" ref="L5:L35">M5+N5+O5</f>
        <v>0</v>
      </c>
      <c r="M5" s="17"/>
      <c r="N5" s="17"/>
      <c r="O5" s="17"/>
      <c r="P5" s="17"/>
      <c r="Q5" s="17">
        <v>1985</v>
      </c>
      <c r="R5" s="17"/>
      <c r="S5" s="17"/>
      <c r="T5" s="17"/>
      <c r="U5" s="19">
        <f aca="true" t="shared" si="3" ref="U5:U35">D5+H5+L5+P5+Q5+R5+S5+T5</f>
        <v>7075</v>
      </c>
      <c r="V5" s="20">
        <f>V4+C5-U5</f>
        <v>-93191</v>
      </c>
    </row>
    <row r="6" spans="1:22" ht="15" customHeight="1">
      <c r="A6" s="13">
        <v>2</v>
      </c>
      <c r="B6" s="14" t="s">
        <v>31</v>
      </c>
      <c r="C6" s="15"/>
      <c r="D6" s="16">
        <v>0</v>
      </c>
      <c r="E6" s="17"/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0</v>
      </c>
      <c r="V6" s="20">
        <f aca="true" t="shared" si="4" ref="V6:V35">V5+C6-U6</f>
        <v>-93191</v>
      </c>
    </row>
    <row r="7" spans="1:22" ht="15" customHeight="1">
      <c r="A7" s="13">
        <v>3</v>
      </c>
      <c r="B7" s="14" t="s">
        <v>32</v>
      </c>
      <c r="C7" s="44"/>
      <c r="D7" s="16">
        <v>0</v>
      </c>
      <c r="E7" s="17"/>
      <c r="F7" s="17"/>
      <c r="G7" s="17"/>
      <c r="H7" s="18">
        <v>0</v>
      </c>
      <c r="I7" s="17"/>
      <c r="J7" s="17"/>
      <c r="K7" s="17"/>
      <c r="L7" s="18">
        <f t="shared" si="2"/>
        <v>0</v>
      </c>
      <c r="M7" s="17"/>
      <c r="N7" s="17"/>
      <c r="O7" s="17"/>
      <c r="P7" s="17"/>
      <c r="Q7" s="17"/>
      <c r="R7" s="17"/>
      <c r="S7" s="48"/>
      <c r="T7" s="17"/>
      <c r="U7" s="19">
        <f t="shared" si="3"/>
        <v>0</v>
      </c>
      <c r="V7" s="20">
        <f t="shared" si="4"/>
        <v>-93191</v>
      </c>
    </row>
    <row r="8" spans="1:22" ht="15" customHeight="1">
      <c r="A8" s="13">
        <v>4</v>
      </c>
      <c r="B8" s="14" t="s">
        <v>33</v>
      </c>
      <c r="C8" s="15"/>
      <c r="D8" s="45">
        <v>0</v>
      </c>
      <c r="E8" s="17"/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>
        <v>1890</v>
      </c>
      <c r="R8" s="17"/>
      <c r="S8" s="17"/>
      <c r="T8" s="17"/>
      <c r="U8" s="19">
        <f t="shared" si="3"/>
        <v>1890</v>
      </c>
      <c r="V8" s="20">
        <f t="shared" si="4"/>
        <v>-95081</v>
      </c>
    </row>
    <row r="9" spans="1:22" ht="15" customHeight="1">
      <c r="A9" s="13">
        <v>5</v>
      </c>
      <c r="B9" s="14" t="s">
        <v>9</v>
      </c>
      <c r="C9" s="15"/>
      <c r="D9" s="16">
        <v>0</v>
      </c>
      <c r="E9" s="17"/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0</v>
      </c>
      <c r="V9" s="20">
        <f t="shared" si="4"/>
        <v>-95081</v>
      </c>
    </row>
    <row r="10" spans="1:22" ht="15" customHeight="1">
      <c r="A10" s="13">
        <v>6</v>
      </c>
      <c r="B10" s="14" t="s">
        <v>28</v>
      </c>
      <c r="C10" s="15"/>
      <c r="D10" s="16">
        <v>0</v>
      </c>
      <c r="E10" s="17"/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0</v>
      </c>
      <c r="V10" s="20">
        <f t="shared" si="4"/>
        <v>-95081</v>
      </c>
    </row>
    <row r="11" spans="1:22" ht="15" customHeight="1">
      <c r="A11" s="13">
        <v>7</v>
      </c>
      <c r="B11" s="14" t="s">
        <v>29</v>
      </c>
      <c r="C11" s="15"/>
      <c r="D11" s="45">
        <f t="shared" si="0"/>
        <v>0</v>
      </c>
      <c r="E11" s="17"/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0</v>
      </c>
      <c r="V11" s="20">
        <f t="shared" si="4"/>
        <v>-95081</v>
      </c>
    </row>
    <row r="12" spans="1:22" ht="15" customHeight="1">
      <c r="A12" s="13">
        <v>8</v>
      </c>
      <c r="B12" s="14" t="s">
        <v>30</v>
      </c>
      <c r="C12" s="15"/>
      <c r="D12" s="45">
        <f t="shared" si="0"/>
        <v>4950</v>
      </c>
      <c r="E12" s="17">
        <v>4950</v>
      </c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>
        <v>600</v>
      </c>
      <c r="R12" s="17"/>
      <c r="S12" s="17"/>
      <c r="T12" s="17"/>
      <c r="U12" s="19">
        <f t="shared" si="3"/>
        <v>5550</v>
      </c>
      <c r="V12" s="20">
        <f t="shared" si="4"/>
        <v>-100631</v>
      </c>
    </row>
    <row r="13" spans="1:22" ht="15" customHeight="1">
      <c r="A13" s="13">
        <v>9</v>
      </c>
      <c r="B13" s="14" t="s">
        <v>31</v>
      </c>
      <c r="C13" s="15"/>
      <c r="D13" s="16">
        <f t="shared" si="0"/>
        <v>600</v>
      </c>
      <c r="E13" s="17">
        <v>600</v>
      </c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3"/>
        <v>600</v>
      </c>
      <c r="V13" s="20">
        <f t="shared" si="4"/>
        <v>-101231</v>
      </c>
    </row>
    <row r="14" spans="1:22" ht="15" customHeight="1">
      <c r="A14" s="13">
        <v>10</v>
      </c>
      <c r="B14" s="14" t="s">
        <v>32</v>
      </c>
      <c r="C14" s="15"/>
      <c r="D14" s="16">
        <f t="shared" si="0"/>
        <v>600</v>
      </c>
      <c r="E14" s="17">
        <v>600</v>
      </c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600</v>
      </c>
      <c r="V14" s="20">
        <f t="shared" si="4"/>
        <v>-101831</v>
      </c>
    </row>
    <row r="15" spans="1:22" ht="15" customHeight="1">
      <c r="A15" s="13">
        <v>11</v>
      </c>
      <c r="B15" s="14" t="s">
        <v>33</v>
      </c>
      <c r="C15" s="15"/>
      <c r="D15" s="16"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47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0</v>
      </c>
      <c r="V15" s="20">
        <f t="shared" si="4"/>
        <v>-101831</v>
      </c>
    </row>
    <row r="16" spans="1:22" ht="15" customHeight="1">
      <c r="A16" s="13">
        <v>12</v>
      </c>
      <c r="B16" s="14" t="s">
        <v>9</v>
      </c>
      <c r="C16" s="15"/>
      <c r="D16" s="16"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47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-101831</v>
      </c>
    </row>
    <row r="17" spans="1:22" ht="15" customHeight="1">
      <c r="A17" s="13">
        <v>13</v>
      </c>
      <c r="B17" s="14" t="s">
        <v>28</v>
      </c>
      <c r="C17" s="15"/>
      <c r="D17" s="16">
        <f t="shared" si="0"/>
        <v>0</v>
      </c>
      <c r="E17" s="17"/>
      <c r="F17" s="17"/>
      <c r="G17" s="17"/>
      <c r="H17" s="18">
        <v>0</v>
      </c>
      <c r="I17" s="17"/>
      <c r="J17" s="17"/>
      <c r="K17" s="17"/>
      <c r="L17" s="47">
        <f t="shared" si="2"/>
        <v>0</v>
      </c>
      <c r="M17" s="17"/>
      <c r="N17" s="17"/>
      <c r="O17" s="17"/>
      <c r="P17" s="48">
        <v>14200</v>
      </c>
      <c r="Q17" s="17"/>
      <c r="R17" s="17"/>
      <c r="S17" s="17"/>
      <c r="T17" s="17"/>
      <c r="U17" s="19">
        <f t="shared" si="3"/>
        <v>14200</v>
      </c>
      <c r="V17" s="20">
        <f t="shared" si="4"/>
        <v>-116031</v>
      </c>
    </row>
    <row r="18" spans="1:22" ht="15" customHeight="1">
      <c r="A18" s="13">
        <v>14</v>
      </c>
      <c r="B18" s="14" t="s">
        <v>29</v>
      </c>
      <c r="C18" s="15">
        <v>200000</v>
      </c>
      <c r="D18" s="16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47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83969</v>
      </c>
    </row>
    <row r="19" spans="1:22" ht="15" customHeight="1">
      <c r="A19" s="13">
        <v>15</v>
      </c>
      <c r="B19" s="14" t="s">
        <v>30</v>
      </c>
      <c r="C19" s="15"/>
      <c r="D19" s="16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47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3"/>
        <v>0</v>
      </c>
      <c r="V19" s="20">
        <f t="shared" si="4"/>
        <v>83969</v>
      </c>
    </row>
    <row r="20" spans="1:22" ht="15" customHeight="1">
      <c r="A20" s="13">
        <v>16</v>
      </c>
      <c r="B20" s="14" t="s">
        <v>31</v>
      </c>
      <c r="C20" s="15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47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83969</v>
      </c>
    </row>
    <row r="21" spans="1:22" ht="15" customHeight="1">
      <c r="A21" s="13">
        <v>17</v>
      </c>
      <c r="B21" s="14" t="s">
        <v>32</v>
      </c>
      <c r="C21" s="15"/>
      <c r="D21" s="16"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47">
        <f t="shared" si="2"/>
        <v>0</v>
      </c>
      <c r="M21" s="17"/>
      <c r="N21" s="17"/>
      <c r="O21" s="17"/>
      <c r="P21" s="17"/>
      <c r="Q21" s="17"/>
      <c r="R21" s="17">
        <v>14080</v>
      </c>
      <c r="S21" s="17">
        <v>6360</v>
      </c>
      <c r="T21" s="17"/>
      <c r="U21" s="19">
        <f t="shared" si="3"/>
        <v>20440</v>
      </c>
      <c r="V21" s="20">
        <f t="shared" si="4"/>
        <v>63529</v>
      </c>
    </row>
    <row r="22" spans="1:22" ht="15" customHeight="1">
      <c r="A22" s="13">
        <v>18</v>
      </c>
      <c r="B22" s="14" t="s">
        <v>33</v>
      </c>
      <c r="C22" s="15"/>
      <c r="D22" s="16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63529</v>
      </c>
    </row>
    <row r="23" spans="1:22" ht="15" customHeight="1">
      <c r="A23" s="13">
        <v>19</v>
      </c>
      <c r="B23" s="14" t="s">
        <v>9</v>
      </c>
      <c r="C23" s="15"/>
      <c r="D23" s="16"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3"/>
        <v>0</v>
      </c>
      <c r="V23" s="20">
        <f t="shared" si="4"/>
        <v>63529</v>
      </c>
    </row>
    <row r="24" spans="1:22" ht="15" customHeight="1">
      <c r="A24" s="13">
        <v>20</v>
      </c>
      <c r="B24" s="14" t="s">
        <v>28</v>
      </c>
      <c r="C24" s="15"/>
      <c r="D24" s="16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63529</v>
      </c>
    </row>
    <row r="25" spans="1:22" ht="15" customHeight="1">
      <c r="A25" s="13">
        <v>21</v>
      </c>
      <c r="B25" s="14" t="s">
        <v>29</v>
      </c>
      <c r="C25" s="15"/>
      <c r="D25" s="16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>
        <v>1180</v>
      </c>
      <c r="Q25" s="17">
        <v>12800</v>
      </c>
      <c r="R25" s="17"/>
      <c r="S25" s="17">
        <v>25930</v>
      </c>
      <c r="T25" s="17"/>
      <c r="U25" s="19">
        <f t="shared" si="3"/>
        <v>39910</v>
      </c>
      <c r="V25" s="20">
        <f t="shared" si="4"/>
        <v>23619</v>
      </c>
    </row>
    <row r="26" spans="1:22" ht="15" customHeight="1">
      <c r="A26" s="13">
        <v>22</v>
      </c>
      <c r="B26" s="14" t="s">
        <v>30</v>
      </c>
      <c r="C26" s="15"/>
      <c r="D26" s="16">
        <f t="shared" si="0"/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0</v>
      </c>
      <c r="V26" s="20">
        <f t="shared" si="4"/>
        <v>23619</v>
      </c>
    </row>
    <row r="27" spans="1:22" ht="15" customHeight="1">
      <c r="A27" s="13">
        <v>23</v>
      </c>
      <c r="B27" s="14" t="s">
        <v>31</v>
      </c>
      <c r="C27" s="15"/>
      <c r="D27" s="16">
        <f t="shared" si="0"/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0</v>
      </c>
      <c r="V27" s="20">
        <f t="shared" si="4"/>
        <v>23619</v>
      </c>
    </row>
    <row r="28" spans="1:22" ht="15" customHeight="1">
      <c r="A28" s="13">
        <v>24</v>
      </c>
      <c r="B28" s="14" t="s">
        <v>32</v>
      </c>
      <c r="C28" s="15"/>
      <c r="D28" s="45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>
        <v>3007</v>
      </c>
      <c r="R28" s="17"/>
      <c r="S28" s="17"/>
      <c r="T28" s="17"/>
      <c r="U28" s="19">
        <f t="shared" si="3"/>
        <v>3007</v>
      </c>
      <c r="V28" s="20">
        <f t="shared" si="4"/>
        <v>20612</v>
      </c>
    </row>
    <row r="29" spans="1:22" ht="15" customHeight="1">
      <c r="A29" s="13">
        <v>25</v>
      </c>
      <c r="B29" s="14" t="s">
        <v>33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/>
      <c r="T29" s="17"/>
      <c r="U29" s="19">
        <f t="shared" si="3"/>
        <v>0</v>
      </c>
      <c r="V29" s="20">
        <f t="shared" si="4"/>
        <v>20612</v>
      </c>
    </row>
    <row r="30" spans="1:22" ht="15" customHeight="1">
      <c r="A30" s="13">
        <v>26</v>
      </c>
      <c r="B30" s="14" t="s">
        <v>9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3"/>
        <v>0</v>
      </c>
      <c r="V30" s="20">
        <f t="shared" si="4"/>
        <v>20612</v>
      </c>
    </row>
    <row r="31" spans="1:22" ht="15" customHeight="1">
      <c r="A31" s="13">
        <v>27</v>
      </c>
      <c r="B31" s="14" t="s">
        <v>28</v>
      </c>
      <c r="C31" s="15">
        <v>150000</v>
      </c>
      <c r="D31" s="16"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>
        <v>20000</v>
      </c>
      <c r="T31" s="17">
        <v>100000</v>
      </c>
      <c r="U31" s="19">
        <f t="shared" si="3"/>
        <v>120000</v>
      </c>
      <c r="V31" s="20">
        <f t="shared" si="4"/>
        <v>50612</v>
      </c>
    </row>
    <row r="32" spans="1:22" ht="15" customHeight="1">
      <c r="A32" s="13">
        <v>28</v>
      </c>
      <c r="B32" s="14" t="s">
        <v>29</v>
      </c>
      <c r="C32" s="15"/>
      <c r="D32" s="16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3"/>
        <v>0</v>
      </c>
      <c r="V32" s="20">
        <f t="shared" si="4"/>
        <v>50612</v>
      </c>
    </row>
    <row r="33" spans="1:22" ht="15" customHeight="1">
      <c r="A33" s="13">
        <v>29</v>
      </c>
      <c r="B33" s="14" t="s">
        <v>37</v>
      </c>
      <c r="C33" s="15"/>
      <c r="D33" s="16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0</v>
      </c>
      <c r="V33" s="20">
        <f t="shared" si="4"/>
        <v>50612</v>
      </c>
    </row>
    <row r="34" spans="1:22" ht="15" customHeight="1">
      <c r="A34" s="13">
        <v>30</v>
      </c>
      <c r="B34" s="14" t="s">
        <v>38</v>
      </c>
      <c r="C34" s="15"/>
      <c r="D34" s="16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>
        <v>26660</v>
      </c>
      <c r="R34" s="17"/>
      <c r="S34" s="17"/>
      <c r="T34" s="17"/>
      <c r="U34" s="19">
        <f t="shared" si="3"/>
        <v>26660</v>
      </c>
      <c r="V34" s="20">
        <f t="shared" si="4"/>
        <v>23952</v>
      </c>
    </row>
    <row r="35" spans="1:22" ht="15" customHeight="1">
      <c r="A35" s="13"/>
      <c r="B35" s="14"/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/>
      <c r="R35" s="17"/>
      <c r="S35" s="17"/>
      <c r="T35" s="17"/>
      <c r="U35" s="19">
        <f t="shared" si="3"/>
        <v>0</v>
      </c>
      <c r="V35" s="20">
        <f t="shared" si="4"/>
        <v>23952</v>
      </c>
    </row>
    <row r="36" spans="1:22" ht="15" customHeight="1">
      <c r="A36" s="21" t="s">
        <v>24</v>
      </c>
      <c r="B36" s="22"/>
      <c r="C36" s="46">
        <f aca="true" t="shared" si="5" ref="C36:L36">SUM(C5:C35)</f>
        <v>350000</v>
      </c>
      <c r="D36" s="46">
        <f t="shared" si="5"/>
        <v>11240</v>
      </c>
      <c r="E36" s="23">
        <f t="shared" si="5"/>
        <v>11240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46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46">
        <f t="shared" si="6"/>
        <v>15380</v>
      </c>
      <c r="Q36" s="23">
        <f t="shared" si="6"/>
        <v>46942</v>
      </c>
      <c r="R36" s="23">
        <f t="shared" si="6"/>
        <v>14080</v>
      </c>
      <c r="S36" s="46">
        <f t="shared" si="6"/>
        <v>52290</v>
      </c>
      <c r="T36" s="23">
        <f t="shared" si="6"/>
        <v>100000</v>
      </c>
      <c r="U36" s="23">
        <f t="shared" si="6"/>
        <v>239932</v>
      </c>
      <c r="V36" s="24">
        <f>V4+C36-U36</f>
        <v>23952</v>
      </c>
    </row>
  </sheetData>
  <mergeCells count="1">
    <mergeCell ref="A2:C2"/>
  </mergeCells>
  <printOptions/>
  <pageMargins left="0.5905511811023623" right="0.2" top="0.65" bottom="0.27" header="0.5118110236220472" footer="0.24"/>
  <pageSetup horizontalDpi="400" verticalDpi="4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3" ySplit="4" topLeftCell="M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36" sqref="V36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5976562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54</v>
      </c>
      <c r="V2" s="49" t="str">
        <f>'９月'!V2</f>
        <v>　　　　　 会派名（日本共産党県議団）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9" t="s">
        <v>12</v>
      </c>
      <c r="E3" s="68" t="s">
        <v>60</v>
      </c>
      <c r="F3" s="8" t="s">
        <v>13</v>
      </c>
      <c r="G3" s="8" t="s">
        <v>14</v>
      </c>
      <c r="H3" s="9" t="s">
        <v>15</v>
      </c>
      <c r="I3" s="68" t="s">
        <v>60</v>
      </c>
      <c r="J3" s="8" t="s">
        <v>13</v>
      </c>
      <c r="K3" s="8" t="s">
        <v>14</v>
      </c>
      <c r="L3" s="9" t="s">
        <v>16</v>
      </c>
      <c r="M3" s="68" t="s">
        <v>60</v>
      </c>
      <c r="N3" s="8" t="s">
        <v>13</v>
      </c>
      <c r="O3" s="8" t="s">
        <v>14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0" t="s">
        <v>22</v>
      </c>
      <c r="V3" s="10" t="s">
        <v>23</v>
      </c>
    </row>
    <row r="4" spans="1:22" s="11" customFormat="1" ht="25.5" customHeight="1">
      <c r="A4" s="7"/>
      <c r="B4" s="8"/>
      <c r="C4" s="8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'９月'!V36</f>
        <v>23952</v>
      </c>
    </row>
    <row r="5" spans="1:22" ht="15" customHeight="1">
      <c r="A5" s="13">
        <v>1</v>
      </c>
      <c r="B5" s="14" t="s">
        <v>32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18">
        <f aca="true" t="shared" si="2" ref="L5:L35">M5+N5+O5</f>
        <v>0</v>
      </c>
      <c r="M5" s="17"/>
      <c r="N5" s="17"/>
      <c r="O5" s="17"/>
      <c r="P5" s="17"/>
      <c r="Q5" s="17"/>
      <c r="R5" s="17"/>
      <c r="S5" s="17"/>
      <c r="T5" s="17"/>
      <c r="U5" s="19">
        <f aca="true" t="shared" si="3" ref="U5:U35">D5+H5+L5+P5+Q5+R5+S5+T5</f>
        <v>0</v>
      </c>
      <c r="V5" s="20">
        <f>V4+C5-U5</f>
        <v>23952</v>
      </c>
    </row>
    <row r="6" spans="1:22" ht="15" customHeight="1">
      <c r="A6" s="13">
        <v>2</v>
      </c>
      <c r="B6" s="14" t="s">
        <v>33</v>
      </c>
      <c r="C6" s="15"/>
      <c r="D6" s="16">
        <f t="shared" si="0"/>
        <v>0</v>
      </c>
      <c r="E6" s="17"/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0</v>
      </c>
      <c r="V6" s="20">
        <f aca="true" t="shared" si="4" ref="V6:V35">V5+C6-U6</f>
        <v>23952</v>
      </c>
    </row>
    <row r="7" spans="1:22" ht="15" customHeight="1">
      <c r="A7" s="13">
        <v>3</v>
      </c>
      <c r="B7" s="14" t="s">
        <v>9</v>
      </c>
      <c r="C7" s="15"/>
      <c r="D7" s="45">
        <f t="shared" si="0"/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18">
        <f t="shared" si="2"/>
        <v>0</v>
      </c>
      <c r="M7" s="17"/>
      <c r="N7" s="17"/>
      <c r="O7" s="17"/>
      <c r="P7" s="17"/>
      <c r="Q7" s="17"/>
      <c r="R7" s="17"/>
      <c r="S7" s="17"/>
      <c r="T7" s="17"/>
      <c r="U7" s="19">
        <f t="shared" si="3"/>
        <v>0</v>
      </c>
      <c r="V7" s="20">
        <f t="shared" si="4"/>
        <v>23952</v>
      </c>
    </row>
    <row r="8" spans="1:22" ht="15" customHeight="1">
      <c r="A8" s="13">
        <v>4</v>
      </c>
      <c r="B8" s="14" t="s">
        <v>28</v>
      </c>
      <c r="C8" s="15"/>
      <c r="D8" s="16">
        <f t="shared" si="0"/>
        <v>0</v>
      </c>
      <c r="E8" s="17"/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0</v>
      </c>
      <c r="V8" s="20">
        <f t="shared" si="4"/>
        <v>23952</v>
      </c>
    </row>
    <row r="9" spans="1:22" ht="15" customHeight="1">
      <c r="A9" s="13">
        <v>5</v>
      </c>
      <c r="B9" s="14" t="s">
        <v>29</v>
      </c>
      <c r="C9" s="44"/>
      <c r="D9" s="16">
        <f t="shared" si="0"/>
        <v>0</v>
      </c>
      <c r="E9" s="17"/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>
        <v>6600</v>
      </c>
      <c r="R9" s="17"/>
      <c r="S9" s="48"/>
      <c r="T9" s="17"/>
      <c r="U9" s="19">
        <f t="shared" si="3"/>
        <v>6600</v>
      </c>
      <c r="V9" s="20">
        <f t="shared" si="4"/>
        <v>17352</v>
      </c>
    </row>
    <row r="10" spans="1:22" ht="15" customHeight="1">
      <c r="A10" s="13">
        <v>6</v>
      </c>
      <c r="B10" s="14" t="s">
        <v>30</v>
      </c>
      <c r="C10" s="15"/>
      <c r="D10" s="16">
        <f t="shared" si="0"/>
        <v>3710</v>
      </c>
      <c r="E10" s="17">
        <v>3710</v>
      </c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3710</v>
      </c>
      <c r="V10" s="20">
        <f t="shared" si="4"/>
        <v>13642</v>
      </c>
    </row>
    <row r="11" spans="1:22" ht="15" customHeight="1">
      <c r="A11" s="13">
        <v>7</v>
      </c>
      <c r="B11" s="14" t="s">
        <v>31</v>
      </c>
      <c r="C11" s="15"/>
      <c r="D11" s="16">
        <f t="shared" si="0"/>
        <v>8710</v>
      </c>
      <c r="E11" s="17">
        <v>8710</v>
      </c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8710</v>
      </c>
      <c r="V11" s="20">
        <f t="shared" si="4"/>
        <v>4932</v>
      </c>
    </row>
    <row r="12" spans="1:22" ht="15" customHeight="1">
      <c r="A12" s="13">
        <v>8</v>
      </c>
      <c r="B12" s="14" t="s">
        <v>32</v>
      </c>
      <c r="C12" s="15"/>
      <c r="D12" s="16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4932</v>
      </c>
    </row>
    <row r="13" spans="1:22" ht="15" customHeight="1">
      <c r="A13" s="13">
        <v>9</v>
      </c>
      <c r="B13" s="14" t="s">
        <v>33</v>
      </c>
      <c r="C13" s="15"/>
      <c r="D13" s="16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47">
        <f t="shared" si="2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3"/>
        <v>0</v>
      </c>
      <c r="V13" s="20">
        <f t="shared" si="4"/>
        <v>4932</v>
      </c>
    </row>
    <row r="14" spans="1:22" ht="15" customHeight="1">
      <c r="A14" s="13">
        <v>10</v>
      </c>
      <c r="B14" s="14" t="s">
        <v>9</v>
      </c>
      <c r="C14" s="15"/>
      <c r="D14" s="16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4932</v>
      </c>
    </row>
    <row r="15" spans="1:22" ht="15" customHeight="1">
      <c r="A15" s="13">
        <v>11</v>
      </c>
      <c r="B15" s="14" t="s">
        <v>28</v>
      </c>
      <c r="C15" s="15"/>
      <c r="D15" s="16">
        <f t="shared" si="0"/>
        <v>0</v>
      </c>
      <c r="E15" s="17"/>
      <c r="F15" s="17"/>
      <c r="G15" s="17"/>
      <c r="H15" s="18"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v>0</v>
      </c>
      <c r="V15" s="20">
        <f t="shared" si="4"/>
        <v>4932</v>
      </c>
    </row>
    <row r="16" spans="1:22" ht="15" customHeight="1">
      <c r="A16" s="13">
        <v>12</v>
      </c>
      <c r="B16" s="14" t="s">
        <v>29</v>
      </c>
      <c r="C16" s="15"/>
      <c r="D16" s="45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>
        <v>1380</v>
      </c>
      <c r="T16" s="17"/>
      <c r="U16" s="19">
        <f t="shared" si="3"/>
        <v>1380</v>
      </c>
      <c r="V16" s="20">
        <f t="shared" si="4"/>
        <v>3552</v>
      </c>
    </row>
    <row r="17" spans="1:22" ht="15" customHeight="1">
      <c r="A17" s="13">
        <v>13</v>
      </c>
      <c r="B17" s="14" t="s">
        <v>30</v>
      </c>
      <c r="C17" s="15"/>
      <c r="D17" s="16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0</v>
      </c>
      <c r="V17" s="20">
        <f t="shared" si="4"/>
        <v>3552</v>
      </c>
    </row>
    <row r="18" spans="1:22" ht="15" customHeight="1">
      <c r="A18" s="13">
        <v>14</v>
      </c>
      <c r="B18" s="14" t="s">
        <v>31</v>
      </c>
      <c r="C18" s="15"/>
      <c r="D18" s="16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3552</v>
      </c>
    </row>
    <row r="19" spans="1:22" ht="15" customHeight="1">
      <c r="A19" s="13">
        <v>15</v>
      </c>
      <c r="B19" s="14" t="s">
        <v>32</v>
      </c>
      <c r="C19" s="15"/>
      <c r="D19" s="16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3"/>
        <v>0</v>
      </c>
      <c r="V19" s="20">
        <f t="shared" si="4"/>
        <v>3552</v>
      </c>
    </row>
    <row r="20" spans="1:22" ht="15" customHeight="1">
      <c r="A20" s="13">
        <v>16</v>
      </c>
      <c r="B20" s="14" t="s">
        <v>33</v>
      </c>
      <c r="C20" s="15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3552</v>
      </c>
    </row>
    <row r="21" spans="1:22" ht="15" customHeight="1">
      <c r="A21" s="13">
        <v>17</v>
      </c>
      <c r="B21" s="14" t="s">
        <v>9</v>
      </c>
      <c r="C21" s="15"/>
      <c r="D21" s="16">
        <f>SUM(E21+F21+G21)</f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0</v>
      </c>
      <c r="V21" s="20">
        <f t="shared" si="4"/>
        <v>3552</v>
      </c>
    </row>
    <row r="22" spans="1:22" ht="15" customHeight="1">
      <c r="A22" s="13">
        <v>18</v>
      </c>
      <c r="B22" s="14" t="s">
        <v>28</v>
      </c>
      <c r="C22" s="15"/>
      <c r="D22" s="16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3552</v>
      </c>
    </row>
    <row r="23" spans="1:22" ht="15" customHeight="1">
      <c r="A23" s="13">
        <v>19</v>
      </c>
      <c r="B23" s="14" t="s">
        <v>29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3"/>
        <v>0</v>
      </c>
      <c r="V23" s="20">
        <f t="shared" si="4"/>
        <v>3552</v>
      </c>
    </row>
    <row r="24" spans="1:22" ht="15" customHeight="1">
      <c r="A24" s="13">
        <v>20</v>
      </c>
      <c r="B24" s="14" t="s">
        <v>30</v>
      </c>
      <c r="C24" s="15"/>
      <c r="D24" s="45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3552</v>
      </c>
    </row>
    <row r="25" spans="1:22" ht="15" customHeight="1">
      <c r="A25" s="13">
        <v>21</v>
      </c>
      <c r="B25" s="14" t="s">
        <v>31</v>
      </c>
      <c r="C25" s="15"/>
      <c r="D25" s="16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0</v>
      </c>
      <c r="V25" s="20">
        <f t="shared" si="4"/>
        <v>3552</v>
      </c>
    </row>
    <row r="26" spans="1:22" ht="15" customHeight="1">
      <c r="A26" s="13">
        <v>22</v>
      </c>
      <c r="B26" s="14" t="s">
        <v>32</v>
      </c>
      <c r="C26" s="15"/>
      <c r="D26" s="16">
        <f t="shared" si="0"/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>
        <v>3007</v>
      </c>
      <c r="R26" s="17"/>
      <c r="S26" s="17"/>
      <c r="T26" s="17"/>
      <c r="U26" s="19">
        <f t="shared" si="3"/>
        <v>3007</v>
      </c>
      <c r="V26" s="20">
        <f t="shared" si="4"/>
        <v>545</v>
      </c>
    </row>
    <row r="27" spans="1:22" ht="15" customHeight="1">
      <c r="A27" s="13">
        <v>23</v>
      </c>
      <c r="B27" s="14" t="s">
        <v>33</v>
      </c>
      <c r="C27" s="15"/>
      <c r="D27" s="16"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v>0</v>
      </c>
      <c r="V27" s="20">
        <f t="shared" si="4"/>
        <v>545</v>
      </c>
    </row>
    <row r="28" spans="1:22" ht="15" customHeight="1">
      <c r="A28" s="13">
        <v>24</v>
      </c>
      <c r="B28" s="14" t="s">
        <v>9</v>
      </c>
      <c r="C28" s="15"/>
      <c r="D28" s="45">
        <v>0</v>
      </c>
      <c r="E28" s="17"/>
      <c r="F28" s="48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/>
      <c r="R28" s="17"/>
      <c r="S28" s="17"/>
      <c r="T28" s="17"/>
      <c r="U28" s="19">
        <v>0</v>
      </c>
      <c r="V28" s="20">
        <f t="shared" si="4"/>
        <v>545</v>
      </c>
    </row>
    <row r="29" spans="1:22" ht="15" customHeight="1">
      <c r="A29" s="13">
        <v>25</v>
      </c>
      <c r="B29" s="14" t="s">
        <v>28</v>
      </c>
      <c r="C29" s="15"/>
      <c r="D29" s="45">
        <f t="shared" si="0"/>
        <v>600</v>
      </c>
      <c r="E29" s="17">
        <v>600</v>
      </c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>
        <v>20000</v>
      </c>
      <c r="T29" s="17">
        <v>100000</v>
      </c>
      <c r="U29" s="19">
        <f t="shared" si="3"/>
        <v>120600</v>
      </c>
      <c r="V29" s="20">
        <f t="shared" si="4"/>
        <v>-120055</v>
      </c>
    </row>
    <row r="30" spans="1:22" ht="15" customHeight="1">
      <c r="A30" s="13">
        <v>26</v>
      </c>
      <c r="B30" s="14" t="s">
        <v>29</v>
      </c>
      <c r="C30" s="15"/>
      <c r="D30" s="45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>
        <v>50</v>
      </c>
      <c r="R30" s="17"/>
      <c r="S30" s="17"/>
      <c r="T30" s="17"/>
      <c r="U30" s="19">
        <f t="shared" si="3"/>
        <v>50</v>
      </c>
      <c r="V30" s="20">
        <f t="shared" si="4"/>
        <v>-120105</v>
      </c>
    </row>
    <row r="31" spans="1:22" ht="15" customHeight="1">
      <c r="A31" s="13">
        <v>27</v>
      </c>
      <c r="B31" s="14" t="s">
        <v>30</v>
      </c>
      <c r="C31" s="15"/>
      <c r="D31" s="45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0</v>
      </c>
      <c r="V31" s="20">
        <f t="shared" si="4"/>
        <v>-120105</v>
      </c>
    </row>
    <row r="32" spans="1:22" ht="15" customHeight="1">
      <c r="A32" s="13">
        <v>28</v>
      </c>
      <c r="B32" s="14" t="s">
        <v>31</v>
      </c>
      <c r="C32" s="15"/>
      <c r="D32" s="16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>
        <v>10290</v>
      </c>
      <c r="T32" s="17"/>
      <c r="U32" s="19">
        <f t="shared" si="3"/>
        <v>10290</v>
      </c>
      <c r="V32" s="20">
        <f t="shared" si="4"/>
        <v>-130395</v>
      </c>
    </row>
    <row r="33" spans="1:22" ht="15" customHeight="1">
      <c r="A33" s="13">
        <v>29</v>
      </c>
      <c r="B33" s="14" t="s">
        <v>32</v>
      </c>
      <c r="C33" s="15"/>
      <c r="D33" s="16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0</v>
      </c>
      <c r="V33" s="20">
        <f t="shared" si="4"/>
        <v>-130395</v>
      </c>
    </row>
    <row r="34" spans="1:22" ht="15" customHeight="1">
      <c r="A34" s="13">
        <v>30</v>
      </c>
      <c r="B34" s="14" t="s">
        <v>42</v>
      </c>
      <c r="C34" s="15"/>
      <c r="D34" s="16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/>
      <c r="R34" s="17"/>
      <c r="S34" s="17"/>
      <c r="T34" s="17"/>
      <c r="U34" s="19">
        <f t="shared" si="3"/>
        <v>0</v>
      </c>
      <c r="V34" s="20">
        <f t="shared" si="4"/>
        <v>-130395</v>
      </c>
    </row>
    <row r="35" spans="1:22" ht="15" customHeight="1">
      <c r="A35" s="13">
        <v>31</v>
      </c>
      <c r="B35" s="14" t="s">
        <v>40</v>
      </c>
      <c r="C35" s="15"/>
      <c r="D35" s="45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/>
      <c r="R35" s="17"/>
      <c r="S35" s="17"/>
      <c r="T35" s="17"/>
      <c r="U35" s="19">
        <f t="shared" si="3"/>
        <v>0</v>
      </c>
      <c r="V35" s="20">
        <f t="shared" si="4"/>
        <v>-130395</v>
      </c>
    </row>
    <row r="36" spans="1:22" ht="15" customHeight="1">
      <c r="A36" s="21" t="s">
        <v>24</v>
      </c>
      <c r="B36" s="22"/>
      <c r="C36" s="46">
        <f aca="true" t="shared" si="5" ref="C36:L36">SUM(C5:C35)</f>
        <v>0</v>
      </c>
      <c r="D36" s="46">
        <f t="shared" si="5"/>
        <v>13020</v>
      </c>
      <c r="E36" s="23">
        <f t="shared" si="5"/>
        <v>13020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46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23">
        <f t="shared" si="6"/>
        <v>0</v>
      </c>
      <c r="Q36" s="23">
        <f t="shared" si="6"/>
        <v>9657</v>
      </c>
      <c r="R36" s="23">
        <f t="shared" si="6"/>
        <v>0</v>
      </c>
      <c r="S36" s="46">
        <f t="shared" si="6"/>
        <v>31670</v>
      </c>
      <c r="T36" s="23">
        <f t="shared" si="6"/>
        <v>100000</v>
      </c>
      <c r="U36" s="23">
        <f t="shared" si="6"/>
        <v>154347</v>
      </c>
      <c r="V36" s="24">
        <f>V4+C36-U36</f>
        <v>-130395</v>
      </c>
    </row>
  </sheetData>
  <printOptions/>
  <pageMargins left="0.5905511811023623" right="0.2" top="0.65" bottom="0.27" header="0.5118110236220472" footer="0.24"/>
  <pageSetup horizontalDpi="400" verticalDpi="4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日本共産党鹿児島県議団</cp:lastModifiedBy>
  <cp:lastPrinted>2005-04-27T05:35:57Z</cp:lastPrinted>
  <dcterms:created xsi:type="dcterms:W3CDTF">2000-04-27T23:01:43Z</dcterms:created>
  <dcterms:modified xsi:type="dcterms:W3CDTF">2005-04-27T05:35:59Z</dcterms:modified>
  <cp:category/>
  <cp:version/>
  <cp:contentType/>
  <cp:contentStatus/>
</cp:coreProperties>
</file>